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Documents\4.5 WBL - Files for Website\"/>
    </mc:Choice>
  </mc:AlternateContent>
  <xr:revisionPtr revIDLastSave="0" documentId="8_{DBA71CA9-C5B7-48A0-8E34-CBB0E3E18828}" xr6:coauthVersionLast="47" xr6:coauthVersionMax="47" xr10:uidLastSave="{00000000-0000-0000-0000-000000000000}"/>
  <bookViews>
    <workbookView xWindow="-108" yWindow="-108" windowWidth="23256" windowHeight="12576" xr2:uid="{6C75D0FE-FB17-409D-AD17-0A31A223FA1F}"/>
  </bookViews>
  <sheets>
    <sheet name="Sheet1" sheetId="1" r:id="rId1"/>
  </sheets>
  <definedNames>
    <definedName name="_xlnm.Print_Area" localSheetId="0">Sheet1!$A$1:$O$46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L9" i="1"/>
  <c r="L6" i="1"/>
  <c r="H7" i="1"/>
  <c r="K52" i="1"/>
  <c r="G52" i="1"/>
  <c r="D52" i="1"/>
  <c r="L51" i="1"/>
  <c r="H50" i="1"/>
  <c r="L41" i="1"/>
  <c r="L36" i="1"/>
  <c r="H37" i="1"/>
  <c r="L37" i="1"/>
  <c r="H38" i="1"/>
  <c r="L38" i="1"/>
  <c r="H34" i="1"/>
  <c r="L33" i="1"/>
  <c r="H33" i="1"/>
  <c r="L31" i="1"/>
  <c r="H31" i="1"/>
  <c r="H29" i="1"/>
  <c r="L22" i="1"/>
  <c r="H52" i="1" l="1"/>
  <c r="L52" i="1"/>
  <c r="H23" i="1" l="1"/>
  <c r="L23" i="1"/>
  <c r="H24" i="1"/>
  <c r="L24" i="1"/>
  <c r="H26" i="1"/>
  <c r="L26" i="1"/>
  <c r="H39" i="1"/>
  <c r="H42" i="1"/>
  <c r="L42" i="1"/>
  <c r="H43" i="1"/>
  <c r="L43" i="1"/>
  <c r="H44" i="1"/>
  <c r="L44" i="1"/>
  <c r="H45" i="1"/>
  <c r="L45" i="1"/>
  <c r="H46" i="1"/>
  <c r="L46" i="1"/>
  <c r="H47" i="1"/>
  <c r="L47" i="1"/>
  <c r="H48" i="1"/>
  <c r="H49" i="1"/>
  <c r="L49" i="1"/>
  <c r="H12" i="1"/>
  <c r="L12" i="1"/>
  <c r="H13" i="1"/>
  <c r="L13" i="1"/>
  <c r="H14" i="1"/>
  <c r="L14" i="1"/>
  <c r="H15" i="1"/>
  <c r="L15" i="1"/>
  <c r="H16" i="1"/>
  <c r="L16" i="1"/>
  <c r="H17" i="1"/>
  <c r="L17" i="1"/>
  <c r="H18" i="1"/>
  <c r="L18" i="1"/>
  <c r="H19" i="1"/>
  <c r="L19" i="1"/>
  <c r="H20" i="1"/>
  <c r="L20" i="1"/>
  <c r="H21" i="1"/>
  <c r="L8" i="1" l="1"/>
  <c r="H9" i="1" l="1"/>
  <c r="H8" i="1"/>
</calcChain>
</file>

<file path=xl/sharedStrings.xml><?xml version="1.0" encoding="utf-8"?>
<sst xmlns="http://schemas.openxmlformats.org/spreadsheetml/2006/main" count="209" uniqueCount="73">
  <si>
    <t>Players</t>
  </si>
  <si>
    <t>Arturi, Lynn</t>
  </si>
  <si>
    <t>Bolin, Molly</t>
  </si>
  <si>
    <t>Candler, Belinda</t>
  </si>
  <si>
    <t>Chapman, Vicky</t>
  </si>
  <si>
    <t>Digitale, Sue</t>
  </si>
  <si>
    <t>DeLorme, Scooter</t>
  </si>
  <si>
    <t>Draving, Doris</t>
  </si>
  <si>
    <t>Easterling, Rita</t>
  </si>
  <si>
    <t>Fincher, Janie</t>
  </si>
  <si>
    <t>Gwyn, Althea</t>
  </si>
  <si>
    <t>Kocurek, Marie</t>
  </si>
  <si>
    <t>Mayo, Paula</t>
  </si>
  <si>
    <t>Roberts, Patricia</t>
  </si>
  <si>
    <t>Szermeta, Wanda</t>
  </si>
  <si>
    <t>Thomas, Janice</t>
  </si>
  <si>
    <t>Uhl, Joan</t>
  </si>
  <si>
    <t>Wilson, Donna</t>
  </si>
  <si>
    <t>Booker, Gerry</t>
  </si>
  <si>
    <t>Caldwell, Breena</t>
  </si>
  <si>
    <t>Crevier, Tanya</t>
  </si>
  <si>
    <t>Geils, Donna</t>
  </si>
  <si>
    <t>Green, Sister</t>
  </si>
  <si>
    <t>Greene, Vivian</t>
  </si>
  <si>
    <t>Kunzmann, Connie</t>
  </si>
  <si>
    <t>Mason, Debbie</t>
  </si>
  <si>
    <t>Sharps, Denise</t>
  </si>
  <si>
    <t>Stachon, Toni</t>
  </si>
  <si>
    <t>Tatterson, Gail</t>
  </si>
  <si>
    <t>Young, Faye</t>
  </si>
  <si>
    <t>Young, Kaye</t>
  </si>
  <si>
    <t>78-79 All-Star</t>
  </si>
  <si>
    <t>79-80 All-Star</t>
  </si>
  <si>
    <t xml:space="preserve"> 3 Time All-Star</t>
  </si>
  <si>
    <t>3 Year Avg</t>
  </si>
  <si>
    <t>Recognition</t>
  </si>
  <si>
    <t>1979-4 gms, 1980-10 gms, 1981-34 gms</t>
  </si>
  <si>
    <t xml:space="preserve"> 3 Time All-Star, Co-MVP 79-80</t>
  </si>
  <si>
    <t xml:space="preserve"> 2 Time All-Star (78-79, 79-80)</t>
  </si>
  <si>
    <t xml:space="preserve"> 2 Time All-Star (78-79, 79-80), MVP 1978-79</t>
  </si>
  <si>
    <t>Cooper, Accronetta</t>
  </si>
  <si>
    <t>Average &gt;&gt;&gt;</t>
  </si>
  <si>
    <t>Minnesota Fillies</t>
  </si>
  <si>
    <t>N/A</t>
  </si>
  <si>
    <t xml:space="preserve"> some were STARS, some were REGULARS, some were ROLE PLAYERS</t>
  </si>
  <si>
    <t xml:space="preserve">      using the Efficiency Rating - we can measure ability vs incoming improving talent</t>
  </si>
  <si>
    <t>New York</t>
  </si>
  <si>
    <t>Iowa</t>
  </si>
  <si>
    <t>Milwaukee</t>
  </si>
  <si>
    <t>Chicago</t>
  </si>
  <si>
    <t>Houston</t>
  </si>
  <si>
    <t>Minnesota</t>
  </si>
  <si>
    <t xml:space="preserve">Iowa </t>
  </si>
  <si>
    <t>Dayton</t>
  </si>
  <si>
    <t>WBL - 31 Players who Played All 3 Years</t>
  </si>
  <si>
    <t>New Jersey</t>
  </si>
  <si>
    <t xml:space="preserve"> 1978-79</t>
  </si>
  <si>
    <t>Ef Rt</t>
  </si>
  <si>
    <t>1979-80</t>
  </si>
  <si>
    <t>Philadelphia</t>
  </si>
  <si>
    <t>Washington</t>
  </si>
  <si>
    <t>San Fran</t>
  </si>
  <si>
    <t>New England</t>
  </si>
  <si>
    <t>San Francisco</t>
  </si>
  <si>
    <t>St. Louis</t>
  </si>
  <si>
    <t>Nebraska</t>
  </si>
  <si>
    <t>California</t>
  </si>
  <si>
    <t>New Orleans</t>
  </si>
  <si>
    <t xml:space="preserve">New Jersey  </t>
  </si>
  <si>
    <t>Change  + / -</t>
  </si>
  <si>
    <t>1980-81</t>
  </si>
  <si>
    <t>78-79 All-Pro</t>
  </si>
  <si>
    <t>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</si>
</sst>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_);[Red]\(0.000\)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b/>
      <sz val="16"/>
      <color rgb="FF7030A0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6"/>
      <color rgb="FFFF0000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b/>
      <u/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b/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2" borderId="0" xfId="0" applyFont="1" applyFill="1" applyAlignment="1">
      <alignment horizontal="center"/>
    </xf>
    <xf numFmtId="0" fontId="2" fillId="4" borderId="0" xfId="0" applyFont="1" applyFill="1"/>
    <xf numFmtId="165" fontId="2" fillId="0" borderId="0" xfId="0" applyNumberFormat="1" applyFont="1"/>
    <xf numFmtId="164" fontId="3" fillId="0" borderId="0" xfId="0" applyNumberFormat="1" applyFont="1"/>
    <xf numFmtId="0" fontId="3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3" fillId="2" borderId="3" xfId="0" applyNumberFormat="1" applyFont="1" applyFill="1" applyBorder="1"/>
    <xf numFmtId="164" fontId="3" fillId="3" borderId="2" xfId="0" applyNumberFormat="1" applyFont="1" applyFill="1" applyBorder="1"/>
    <xf numFmtId="164" fontId="3" fillId="3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0" fillId="0" borderId="0" xfId="0" quotePrefix="1" applyFont="1" applyAlignment="1">
      <alignment horizontal="center"/>
    </xf>
    <xf numFmtId="0" fontId="5" fillId="5" borderId="0" xfId="0" applyFont="1" applyFill="1" applyAlignment="1">
      <alignment horizontal="center"/>
    </xf>
    <xf numFmtId="0" fontId="2" fillId="5" borderId="0" xfId="0" applyFont="1" applyFill="1"/>
    <xf numFmtId="164" fontId="2" fillId="5" borderId="0" xfId="0" applyNumberFormat="1" applyFont="1" applyFill="1"/>
    <xf numFmtId="164" fontId="2" fillId="5" borderId="0" xfId="0" applyNumberFormat="1" applyFont="1" applyFill="1" applyAlignment="1">
      <alignment horizontal="center"/>
    </xf>
    <xf numFmtId="165" fontId="6" fillId="5" borderId="0" xfId="0" applyNumberFormat="1" applyFont="1" applyFill="1"/>
    <xf numFmtId="0" fontId="5" fillId="4" borderId="0" xfId="0" applyFont="1" applyFill="1" applyAlignment="1">
      <alignment horizontal="center"/>
    </xf>
    <xf numFmtId="164" fontId="2" fillId="4" borderId="0" xfId="0" applyNumberFormat="1" applyFont="1" applyFill="1"/>
    <xf numFmtId="165" fontId="6" fillId="4" borderId="0" xfId="0" applyNumberFormat="1" applyFont="1" applyFill="1"/>
    <xf numFmtId="164" fontId="5" fillId="4" borderId="0" xfId="0" applyNumberFormat="1" applyFont="1" applyFill="1"/>
    <xf numFmtId="164" fontId="2" fillId="4" borderId="0" xfId="0" applyNumberFormat="1" applyFont="1" applyFill="1" applyAlignment="1">
      <alignment horizontal="center"/>
    </xf>
    <xf numFmtId="164" fontId="7" fillId="5" borderId="0" xfId="0" applyNumberFormat="1" applyFont="1" applyFill="1"/>
    <xf numFmtId="164" fontId="7" fillId="4" borderId="0" xfId="0" applyNumberFormat="1" applyFont="1" applyFill="1"/>
    <xf numFmtId="164" fontId="3" fillId="3" borderId="4" xfId="0" applyNumberFormat="1" applyFont="1" applyFill="1" applyBorder="1" applyAlignment="1">
      <alignment horizontal="center"/>
    </xf>
    <xf numFmtId="164" fontId="3" fillId="3" borderId="1" xfId="0" applyNumberFormat="1" applyFont="1" applyFill="1" applyBorder="1"/>
    <xf numFmtId="165" fontId="13" fillId="3" borderId="4" xfId="0" applyNumberFormat="1" applyFont="1" applyFill="1" applyBorder="1"/>
    <xf numFmtId="165" fontId="11" fillId="3" borderId="2" xfId="0" applyNumberFormat="1" applyFont="1" applyFill="1" applyBorder="1"/>
    <xf numFmtId="164" fontId="6" fillId="3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165" fontId="5" fillId="5" borderId="0" xfId="0" applyNumberFormat="1" applyFont="1" applyFill="1"/>
    <xf numFmtId="165" fontId="5" fillId="4" borderId="0" xfId="0" applyNumberFormat="1" applyFont="1" applyFill="1"/>
    <xf numFmtId="165" fontId="2" fillId="5" borderId="0" xfId="0" applyNumberFormat="1" applyFont="1" applyFill="1"/>
    <xf numFmtId="165" fontId="2" fillId="4" borderId="0" xfId="0" applyNumberFormat="1" applyFont="1" applyFill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DD31C-A6FC-4DA1-BE93-074A86C24CD3}">
  <dimension ref="A1:U77"/>
  <sheetViews>
    <sheetView tabSelected="1" workbookViewId="0"/>
  </sheetViews>
  <sheetFormatPr defaultRowHeight="14.4" x14ac:dyDescent="0.3"/>
  <cols>
    <col min="1" max="1" width="5" customWidth="1"/>
    <col min="2" max="2" width="27" customWidth="1"/>
    <col min="3" max="3" width="16.77734375" customWidth="1"/>
    <col min="4" max="4" width="10.44140625" customWidth="1"/>
    <col min="5" max="5" width="3.77734375" customWidth="1"/>
    <col min="6" max="6" width="19.33203125" customWidth="1"/>
    <col min="7" max="7" width="10.77734375" customWidth="1"/>
    <col min="8" max="8" width="11" customWidth="1"/>
    <col min="9" max="9" width="3.77734375" customWidth="1"/>
    <col min="10" max="10" width="20" customWidth="1"/>
    <col min="11" max="11" width="10.88671875" customWidth="1"/>
    <col min="12" max="12" width="11.88671875" customWidth="1"/>
    <col min="13" max="13" width="2" customWidth="1"/>
    <col min="14" max="14" width="27.6640625" customWidth="1"/>
    <col min="15" max="15" width="11.88671875" customWidth="1"/>
    <col min="16" max="16" width="52.88671875" customWidth="1"/>
  </cols>
  <sheetData>
    <row r="1" spans="1:21" ht="20.399999999999999" x14ac:dyDescent="0.35">
      <c r="A1" s="4"/>
      <c r="B1" s="5" t="s">
        <v>54</v>
      </c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 ht="30" customHeight="1" x14ac:dyDescent="0.35">
      <c r="A2" s="4"/>
      <c r="B2" s="20" t="s">
        <v>44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 ht="30" customHeight="1" x14ac:dyDescent="0.35">
      <c r="A3" s="4"/>
      <c r="B3" s="20" t="s">
        <v>45</v>
      </c>
      <c r="C3" s="5"/>
      <c r="D3" s="4"/>
      <c r="E3" s="4"/>
      <c r="F3" s="4"/>
      <c r="G3" s="4"/>
      <c r="H3" s="4"/>
      <c r="I3" s="4"/>
      <c r="J3" s="4"/>
      <c r="K3" s="5"/>
      <c r="L3" s="5"/>
      <c r="M3" s="6"/>
      <c r="N3" s="5"/>
      <c r="O3" s="4"/>
      <c r="P3" s="4"/>
      <c r="Q3" s="4"/>
      <c r="R3" s="4"/>
      <c r="S3" s="4"/>
      <c r="T3" s="4"/>
    </row>
    <row r="4" spans="1:21" ht="30" customHeight="1" x14ac:dyDescent="0.35">
      <c r="A4" s="4"/>
      <c r="B4" s="7"/>
      <c r="C4" s="7"/>
      <c r="D4" s="4"/>
      <c r="E4" s="4"/>
      <c r="F4" s="4"/>
      <c r="G4" s="4"/>
      <c r="H4" s="7"/>
      <c r="I4" s="7"/>
      <c r="J4" s="4"/>
      <c r="K4" s="4"/>
      <c r="L4" s="7"/>
      <c r="M4" s="6"/>
      <c r="N4" s="48"/>
      <c r="O4" s="49"/>
      <c r="P4" s="21"/>
      <c r="Q4" s="9"/>
      <c r="R4" s="4"/>
      <c r="S4" s="4"/>
      <c r="T4" s="5"/>
    </row>
    <row r="5" spans="1:21" ht="30" customHeight="1" x14ac:dyDescent="0.35">
      <c r="A5" s="21"/>
      <c r="B5" s="22" t="s">
        <v>0</v>
      </c>
      <c r="C5" s="22" t="s">
        <v>56</v>
      </c>
      <c r="D5" s="24" t="s">
        <v>57</v>
      </c>
      <c r="E5" s="24"/>
      <c r="F5" s="22" t="s">
        <v>58</v>
      </c>
      <c r="G5" s="22" t="s">
        <v>57</v>
      </c>
      <c r="H5" s="23" t="s">
        <v>69</v>
      </c>
      <c r="I5" s="22"/>
      <c r="J5" s="22" t="s">
        <v>70</v>
      </c>
      <c r="K5" s="22" t="s">
        <v>57</v>
      </c>
      <c r="L5" s="23" t="s">
        <v>69</v>
      </c>
      <c r="M5" s="10"/>
      <c r="N5" s="7" t="s">
        <v>72</v>
      </c>
      <c r="O5" s="48" t="s">
        <v>34</v>
      </c>
      <c r="P5" s="48" t="s">
        <v>35</v>
      </c>
      <c r="Q5" s="4"/>
      <c r="R5" s="4"/>
      <c r="S5" s="4"/>
      <c r="T5" s="4"/>
    </row>
    <row r="6" spans="1:21" ht="30" customHeight="1" x14ac:dyDescent="0.35">
      <c r="A6" s="25">
        <v>1</v>
      </c>
      <c r="B6" s="26" t="s">
        <v>1</v>
      </c>
      <c r="C6" s="26" t="s">
        <v>46</v>
      </c>
      <c r="D6" s="28">
        <v>0.34399999999999997</v>
      </c>
      <c r="E6" s="27"/>
      <c r="F6" s="27" t="s">
        <v>59</v>
      </c>
      <c r="G6" s="28">
        <v>0.70399999999999996</v>
      </c>
      <c r="H6" s="44"/>
      <c r="I6" s="29"/>
      <c r="J6" s="27" t="s">
        <v>62</v>
      </c>
      <c r="K6" s="28">
        <v>0.627</v>
      </c>
      <c r="L6" s="46">
        <f>-G7+K6</f>
        <v>0.21800000000000003</v>
      </c>
      <c r="M6" s="6"/>
      <c r="N6" s="50" t="s">
        <v>2</v>
      </c>
      <c r="O6" s="13">
        <v>0.95699999999999996</v>
      </c>
      <c r="P6" s="20" t="s">
        <v>37</v>
      </c>
      <c r="Q6" s="4"/>
      <c r="R6" s="4"/>
      <c r="S6" s="4"/>
      <c r="T6" s="12"/>
      <c r="U6" s="3"/>
    </row>
    <row r="7" spans="1:21" ht="30" customHeight="1" x14ac:dyDescent="0.35">
      <c r="A7" s="25"/>
      <c r="B7" s="26"/>
      <c r="C7" s="26"/>
      <c r="D7" s="28"/>
      <c r="E7" s="27"/>
      <c r="F7" s="27" t="s">
        <v>55</v>
      </c>
      <c r="G7" s="28">
        <v>0.40899999999999997</v>
      </c>
      <c r="H7" s="44">
        <f>-D6+G7</f>
        <v>6.5000000000000002E-2</v>
      </c>
      <c r="I7" s="29"/>
      <c r="J7" s="27"/>
      <c r="K7" s="28"/>
      <c r="L7" s="46"/>
      <c r="M7" s="6"/>
      <c r="N7" s="50" t="s">
        <v>10</v>
      </c>
      <c r="O7" s="13">
        <v>0.95299999999999996</v>
      </c>
      <c r="P7" s="20" t="s">
        <v>33</v>
      </c>
      <c r="Q7" s="4"/>
      <c r="R7" s="4"/>
      <c r="S7" s="4"/>
      <c r="T7" s="12"/>
      <c r="U7" s="3"/>
    </row>
    <row r="8" spans="1:21" ht="30" customHeight="1" x14ac:dyDescent="0.35">
      <c r="A8" s="30">
        <v>2</v>
      </c>
      <c r="B8" s="11" t="s">
        <v>2</v>
      </c>
      <c r="C8" s="11" t="s">
        <v>47</v>
      </c>
      <c r="D8" s="34">
        <v>0.86099999999999999</v>
      </c>
      <c r="E8" s="31"/>
      <c r="F8" s="31" t="s">
        <v>47</v>
      </c>
      <c r="G8" s="41">
        <v>1.071</v>
      </c>
      <c r="H8" s="45">
        <f>+G8-D8</f>
        <v>0.20999999999999996</v>
      </c>
      <c r="I8" s="32"/>
      <c r="J8" s="33" t="s">
        <v>63</v>
      </c>
      <c r="K8" s="34">
        <v>0.88</v>
      </c>
      <c r="L8" s="47">
        <f>+K8-G8</f>
        <v>-0.19099999999999995</v>
      </c>
      <c r="M8" s="6"/>
      <c r="N8" s="50" t="s">
        <v>15</v>
      </c>
      <c r="O8" s="13">
        <v>0.93400000000000005</v>
      </c>
      <c r="P8" s="20" t="s">
        <v>33</v>
      </c>
      <c r="Q8" s="4"/>
      <c r="R8" s="4"/>
      <c r="S8" s="4"/>
      <c r="T8" s="12"/>
      <c r="U8" s="3"/>
    </row>
    <row r="9" spans="1:21" ht="30" customHeight="1" x14ac:dyDescent="0.35">
      <c r="A9" s="25">
        <v>3</v>
      </c>
      <c r="B9" s="26" t="s">
        <v>18</v>
      </c>
      <c r="C9" s="26" t="s">
        <v>48</v>
      </c>
      <c r="D9" s="28">
        <v>0.80200000000000005</v>
      </c>
      <c r="E9" s="27"/>
      <c r="F9" s="27" t="s">
        <v>48</v>
      </c>
      <c r="G9" s="28">
        <v>0.45500000000000002</v>
      </c>
      <c r="H9" s="44">
        <f t="shared" ref="H9" si="0">+G9-D9</f>
        <v>-0.34700000000000003</v>
      </c>
      <c r="I9" s="29"/>
      <c r="J9" s="27" t="s">
        <v>62</v>
      </c>
      <c r="K9" s="28">
        <v>0.81499999999999995</v>
      </c>
      <c r="L9" s="46">
        <f>+K9-G11</f>
        <v>-6.0000000000000053E-2</v>
      </c>
      <c r="M9" s="6"/>
      <c r="N9" s="50" t="s">
        <v>13</v>
      </c>
      <c r="O9" s="13">
        <v>0.88100000000000001</v>
      </c>
      <c r="P9" s="20" t="s">
        <v>36</v>
      </c>
      <c r="Q9" s="5"/>
      <c r="R9" s="4"/>
      <c r="S9" s="4"/>
      <c r="T9" s="12"/>
      <c r="U9" s="3"/>
    </row>
    <row r="10" spans="1:21" ht="30" customHeight="1" x14ac:dyDescent="0.35">
      <c r="A10" s="25"/>
      <c r="B10" s="26"/>
      <c r="C10" s="26"/>
      <c r="D10" s="28"/>
      <c r="E10" s="27"/>
      <c r="F10" s="27" t="s">
        <v>61</v>
      </c>
      <c r="G10" s="28">
        <v>0.81</v>
      </c>
      <c r="H10" s="44"/>
      <c r="I10" s="29"/>
      <c r="J10" s="27" t="s">
        <v>63</v>
      </c>
      <c r="K10" s="28">
        <v>0.35699999999999998</v>
      </c>
      <c r="L10" s="46"/>
      <c r="M10" s="6"/>
      <c r="N10" s="50" t="s">
        <v>12</v>
      </c>
      <c r="O10" s="13">
        <v>0.871</v>
      </c>
      <c r="P10" s="20" t="s">
        <v>33</v>
      </c>
      <c r="Q10" s="4"/>
      <c r="R10" s="4"/>
      <c r="S10" s="4"/>
      <c r="T10" s="12"/>
      <c r="U10" s="3"/>
    </row>
    <row r="11" spans="1:21" ht="30" customHeight="1" x14ac:dyDescent="0.35">
      <c r="A11" s="25"/>
      <c r="B11" s="26"/>
      <c r="C11" s="26"/>
      <c r="D11" s="28"/>
      <c r="E11" s="27"/>
      <c r="F11" s="27" t="s">
        <v>51</v>
      </c>
      <c r="G11" s="28">
        <v>0.875</v>
      </c>
      <c r="H11" s="44"/>
      <c r="I11" s="29"/>
      <c r="J11" s="27"/>
      <c r="K11" s="28"/>
      <c r="L11" s="46"/>
      <c r="M11" s="6"/>
      <c r="N11" s="50" t="s">
        <v>11</v>
      </c>
      <c r="O11" s="13">
        <v>0.86599999999999999</v>
      </c>
      <c r="P11" s="20" t="s">
        <v>33</v>
      </c>
      <c r="Q11" s="8"/>
      <c r="R11" s="4"/>
      <c r="S11" s="4"/>
      <c r="T11" s="12"/>
      <c r="U11" s="3"/>
    </row>
    <row r="12" spans="1:21" ht="30" customHeight="1" x14ac:dyDescent="0.35">
      <c r="A12" s="30">
        <v>4</v>
      </c>
      <c r="B12" s="11" t="s">
        <v>19</v>
      </c>
      <c r="C12" s="11" t="s">
        <v>49</v>
      </c>
      <c r="D12" s="34">
        <v>0.82499999999999996</v>
      </c>
      <c r="E12" s="31"/>
      <c r="F12" s="31" t="s">
        <v>49</v>
      </c>
      <c r="G12" s="34">
        <v>0.80200000000000005</v>
      </c>
      <c r="H12" s="45">
        <f t="shared" ref="H12:H21" si="1">+G12-D12</f>
        <v>-2.2999999999999909E-2</v>
      </c>
      <c r="I12" s="32"/>
      <c r="J12" s="31" t="s">
        <v>49</v>
      </c>
      <c r="K12" s="34">
        <v>0.60299999999999998</v>
      </c>
      <c r="L12" s="47">
        <f t="shared" ref="L12:L20" si="2">+K12-G12</f>
        <v>-0.19900000000000007</v>
      </c>
      <c r="M12" s="6"/>
      <c r="N12" s="50" t="s">
        <v>4</v>
      </c>
      <c r="O12" s="13">
        <v>0.85899999999999999</v>
      </c>
      <c r="P12" s="20"/>
      <c r="Q12" s="4"/>
      <c r="R12" s="4"/>
      <c r="S12" s="4"/>
      <c r="T12" s="12"/>
      <c r="U12" s="3"/>
    </row>
    <row r="13" spans="1:21" ht="30" customHeight="1" x14ac:dyDescent="0.35">
      <c r="A13" s="25">
        <v>5</v>
      </c>
      <c r="B13" s="26" t="s">
        <v>3</v>
      </c>
      <c r="C13" s="26" t="s">
        <v>50</v>
      </c>
      <c r="D13" s="28">
        <v>0.92400000000000004</v>
      </c>
      <c r="E13" s="27"/>
      <c r="F13" s="27" t="s">
        <v>50</v>
      </c>
      <c r="G13" s="28">
        <v>0.88800000000000001</v>
      </c>
      <c r="H13" s="44">
        <f t="shared" si="1"/>
        <v>-3.6000000000000032E-2</v>
      </c>
      <c r="I13" s="29"/>
      <c r="J13" s="27" t="s">
        <v>49</v>
      </c>
      <c r="K13" s="28">
        <v>0.67200000000000004</v>
      </c>
      <c r="L13" s="46">
        <f t="shared" si="2"/>
        <v>-0.21599999999999997</v>
      </c>
      <c r="M13" s="6"/>
      <c r="N13" s="50" t="s">
        <v>3</v>
      </c>
      <c r="O13" s="13">
        <v>0.85199999999999998</v>
      </c>
      <c r="P13" s="20" t="s">
        <v>38</v>
      </c>
      <c r="Q13" s="4"/>
      <c r="R13" s="4"/>
      <c r="S13" s="4"/>
      <c r="T13" s="12"/>
      <c r="U13" s="3"/>
    </row>
    <row r="14" spans="1:21" ht="30" customHeight="1" x14ac:dyDescent="0.35">
      <c r="A14" s="30">
        <v>6</v>
      </c>
      <c r="B14" s="11" t="s">
        <v>4</v>
      </c>
      <c r="C14" s="11" t="s">
        <v>50</v>
      </c>
      <c r="D14" s="34">
        <v>0.90500000000000003</v>
      </c>
      <c r="E14" s="31"/>
      <c r="F14" s="31" t="s">
        <v>50</v>
      </c>
      <c r="G14" s="34">
        <v>0.85599999999999998</v>
      </c>
      <c r="H14" s="45">
        <f t="shared" si="1"/>
        <v>-4.9000000000000044E-2</v>
      </c>
      <c r="I14" s="32"/>
      <c r="J14" s="31" t="s">
        <v>67</v>
      </c>
      <c r="K14" s="34">
        <v>0.81599999999999995</v>
      </c>
      <c r="L14" s="47">
        <f t="shared" si="2"/>
        <v>-4.0000000000000036E-2</v>
      </c>
      <c r="M14" s="6"/>
      <c r="N14" s="50" t="s">
        <v>7</v>
      </c>
      <c r="O14" s="13">
        <v>0.84499999999999997</v>
      </c>
      <c r="P14" s="20" t="s">
        <v>38</v>
      </c>
      <c r="Q14" s="4"/>
      <c r="R14" s="4"/>
      <c r="S14" s="4"/>
      <c r="T14" s="12"/>
      <c r="U14" s="3"/>
    </row>
    <row r="15" spans="1:21" ht="30" customHeight="1" x14ac:dyDescent="0.35">
      <c r="A15" s="25">
        <v>7</v>
      </c>
      <c r="B15" s="26" t="s">
        <v>40</v>
      </c>
      <c r="C15" s="26" t="s">
        <v>51</v>
      </c>
      <c r="D15" s="28">
        <v>0.63</v>
      </c>
      <c r="E15" s="27"/>
      <c r="F15" s="27" t="s">
        <v>60</v>
      </c>
      <c r="G15" s="28">
        <v>0.32200000000000001</v>
      </c>
      <c r="H15" s="44">
        <f t="shared" si="1"/>
        <v>-0.308</v>
      </c>
      <c r="I15" s="29"/>
      <c r="J15" s="27" t="s">
        <v>62</v>
      </c>
      <c r="K15" s="28">
        <v>0.27</v>
      </c>
      <c r="L15" s="46">
        <f t="shared" si="2"/>
        <v>-5.1999999999999991E-2</v>
      </c>
      <c r="M15" s="6"/>
      <c r="N15" s="50" t="s">
        <v>8</v>
      </c>
      <c r="O15" s="13">
        <v>0.83799999999999997</v>
      </c>
      <c r="P15" s="20" t="s">
        <v>39</v>
      </c>
      <c r="Q15" s="4"/>
      <c r="R15" s="4"/>
      <c r="S15" s="4"/>
      <c r="T15" s="12"/>
      <c r="U15" s="3"/>
    </row>
    <row r="16" spans="1:21" ht="30" customHeight="1" x14ac:dyDescent="0.35">
      <c r="A16" s="30">
        <v>8</v>
      </c>
      <c r="B16" s="11" t="s">
        <v>20</v>
      </c>
      <c r="C16" s="11" t="s">
        <v>47</v>
      </c>
      <c r="D16" s="34">
        <v>0.34</v>
      </c>
      <c r="E16" s="31"/>
      <c r="F16" s="31" t="s">
        <v>47</v>
      </c>
      <c r="G16" s="34">
        <v>0.42899999999999999</v>
      </c>
      <c r="H16" s="45">
        <f t="shared" si="1"/>
        <v>8.8999999999999968E-2</v>
      </c>
      <c r="I16" s="32"/>
      <c r="J16" s="31" t="s">
        <v>63</v>
      </c>
      <c r="K16" s="34">
        <v>0.438</v>
      </c>
      <c r="L16" s="47">
        <f t="shared" si="2"/>
        <v>9.000000000000008E-3</v>
      </c>
      <c r="M16" s="6"/>
      <c r="N16" s="4" t="s">
        <v>20</v>
      </c>
      <c r="O16" s="13">
        <v>0.81599999999999995</v>
      </c>
      <c r="P16" s="20"/>
      <c r="Q16" s="4"/>
      <c r="R16" s="4"/>
      <c r="S16" s="4"/>
      <c r="T16" s="12"/>
      <c r="U16" s="3"/>
    </row>
    <row r="17" spans="1:21" ht="30" customHeight="1" x14ac:dyDescent="0.35">
      <c r="A17" s="25">
        <v>9</v>
      </c>
      <c r="B17" s="26" t="s">
        <v>6</v>
      </c>
      <c r="C17" s="26" t="s">
        <v>51</v>
      </c>
      <c r="D17" s="28">
        <v>0.75700000000000001</v>
      </c>
      <c r="E17" s="27"/>
      <c r="F17" s="27" t="s">
        <v>51</v>
      </c>
      <c r="G17" s="28">
        <v>0.58599999999999997</v>
      </c>
      <c r="H17" s="44">
        <f t="shared" si="1"/>
        <v>-0.17100000000000004</v>
      </c>
      <c r="I17" s="29"/>
      <c r="J17" s="27" t="s">
        <v>51</v>
      </c>
      <c r="K17" s="28">
        <v>0.504</v>
      </c>
      <c r="L17" s="46">
        <f t="shared" si="2"/>
        <v>-8.1999999999999962E-2</v>
      </c>
      <c r="M17" s="6"/>
      <c r="N17" s="4" t="s">
        <v>9</v>
      </c>
      <c r="O17" s="13">
        <v>0.80400000000000005</v>
      </c>
      <c r="P17" s="20" t="s">
        <v>31</v>
      </c>
      <c r="Q17" s="4"/>
      <c r="R17" s="4"/>
      <c r="S17" s="4"/>
      <c r="T17" s="12"/>
      <c r="U17" s="3"/>
    </row>
    <row r="18" spans="1:21" ht="30" customHeight="1" x14ac:dyDescent="0.35">
      <c r="A18" s="30">
        <v>10</v>
      </c>
      <c r="B18" s="11" t="s">
        <v>5</v>
      </c>
      <c r="C18" s="11" t="s">
        <v>49</v>
      </c>
      <c r="D18" s="34">
        <v>0.72499999999999998</v>
      </c>
      <c r="E18" s="31"/>
      <c r="F18" s="31" t="s">
        <v>49</v>
      </c>
      <c r="G18" s="34">
        <v>0.65500000000000003</v>
      </c>
      <c r="H18" s="45">
        <f t="shared" si="1"/>
        <v>-6.9999999999999951E-2</v>
      </c>
      <c r="I18" s="32"/>
      <c r="J18" s="31" t="s">
        <v>49</v>
      </c>
      <c r="K18" s="34">
        <v>0.53200000000000003</v>
      </c>
      <c r="L18" s="47">
        <f t="shared" si="2"/>
        <v>-0.123</v>
      </c>
      <c r="M18" s="6"/>
      <c r="N18" s="4" t="s">
        <v>28</v>
      </c>
      <c r="O18" s="13">
        <v>0.8</v>
      </c>
      <c r="P18" s="20" t="s">
        <v>31</v>
      </c>
      <c r="Q18" s="4"/>
      <c r="R18" s="4"/>
      <c r="S18" s="4"/>
      <c r="T18" s="12"/>
      <c r="U18" s="3"/>
    </row>
    <row r="19" spans="1:21" ht="30" customHeight="1" x14ac:dyDescent="0.35">
      <c r="A19" s="25">
        <v>11</v>
      </c>
      <c r="B19" s="26" t="s">
        <v>7</v>
      </c>
      <c r="C19" s="26" t="s">
        <v>47</v>
      </c>
      <c r="D19" s="28">
        <v>0.96099999999999997</v>
      </c>
      <c r="E19" s="27"/>
      <c r="F19" s="27" t="s">
        <v>47</v>
      </c>
      <c r="G19" s="28">
        <v>0.84599999999999997</v>
      </c>
      <c r="H19" s="44">
        <f t="shared" si="1"/>
        <v>-0.11499999999999999</v>
      </c>
      <c r="I19" s="29"/>
      <c r="J19" s="27" t="s">
        <v>63</v>
      </c>
      <c r="K19" s="28">
        <v>0.70599999999999996</v>
      </c>
      <c r="L19" s="46">
        <f t="shared" si="2"/>
        <v>-0.14000000000000001</v>
      </c>
      <c r="M19" s="6"/>
      <c r="N19" s="4" t="s">
        <v>23</v>
      </c>
      <c r="O19" s="13">
        <v>0.79500000000000004</v>
      </c>
      <c r="P19" s="20" t="s">
        <v>31</v>
      </c>
      <c r="Q19" s="4"/>
      <c r="R19" s="4"/>
      <c r="S19" s="4"/>
      <c r="T19" s="12"/>
      <c r="U19" s="3"/>
    </row>
    <row r="20" spans="1:21" ht="30" customHeight="1" x14ac:dyDescent="0.35">
      <c r="A20" s="30">
        <v>12</v>
      </c>
      <c r="B20" s="11" t="s">
        <v>8</v>
      </c>
      <c r="C20" s="11" t="s">
        <v>49</v>
      </c>
      <c r="D20" s="42">
        <v>0.98199999999999998</v>
      </c>
      <c r="E20" s="36"/>
      <c r="F20" s="31" t="s">
        <v>49</v>
      </c>
      <c r="G20" s="34">
        <v>0.86899999999999999</v>
      </c>
      <c r="H20" s="45">
        <f t="shared" si="1"/>
        <v>-0.11299999999999999</v>
      </c>
      <c r="I20" s="32"/>
      <c r="J20" s="31" t="s">
        <v>49</v>
      </c>
      <c r="K20" s="34">
        <v>0.54300000000000004</v>
      </c>
      <c r="L20" s="47">
        <f t="shared" si="2"/>
        <v>-0.32599999999999996</v>
      </c>
      <c r="M20" s="6"/>
      <c r="N20" s="4" t="s">
        <v>19</v>
      </c>
      <c r="O20" s="13">
        <v>0.79200000000000004</v>
      </c>
      <c r="P20" s="20"/>
      <c r="Q20" s="4"/>
      <c r="R20" s="4"/>
      <c r="S20" s="4"/>
      <c r="T20" s="12"/>
      <c r="U20" s="3"/>
    </row>
    <row r="21" spans="1:21" ht="30" customHeight="1" x14ac:dyDescent="0.35">
      <c r="A21" s="25">
        <v>13</v>
      </c>
      <c r="B21" s="26" t="s">
        <v>9</v>
      </c>
      <c r="C21" s="26" t="s">
        <v>49</v>
      </c>
      <c r="D21" s="28">
        <v>0.83699999999999997</v>
      </c>
      <c r="E21" s="27"/>
      <c r="F21" s="27" t="s">
        <v>60</v>
      </c>
      <c r="G21" s="28">
        <v>0.58899999999999997</v>
      </c>
      <c r="H21" s="44">
        <f t="shared" si="1"/>
        <v>-0.248</v>
      </c>
      <c r="I21" s="29"/>
      <c r="J21" s="27"/>
      <c r="K21" s="28"/>
      <c r="L21" s="46"/>
      <c r="M21" s="6"/>
      <c r="N21" s="4" t="s">
        <v>25</v>
      </c>
      <c r="O21" s="13">
        <v>0.77500000000000002</v>
      </c>
      <c r="P21" s="20" t="s">
        <v>31</v>
      </c>
      <c r="Q21" s="4"/>
      <c r="R21" s="4"/>
      <c r="S21" s="4"/>
      <c r="T21" s="12"/>
      <c r="U21" s="3"/>
    </row>
    <row r="22" spans="1:21" ht="30" customHeight="1" x14ac:dyDescent="0.35">
      <c r="A22" s="25"/>
      <c r="B22" s="26"/>
      <c r="C22" s="26"/>
      <c r="D22" s="28"/>
      <c r="E22" s="27"/>
      <c r="F22" s="27" t="s">
        <v>49</v>
      </c>
      <c r="G22" s="28">
        <v>0.78600000000000003</v>
      </c>
      <c r="H22" s="44">
        <v>-5.0999999999999997E-2</v>
      </c>
      <c r="I22" s="29"/>
      <c r="J22" s="27" t="s">
        <v>49</v>
      </c>
      <c r="K22" s="28">
        <v>0.71799999999999997</v>
      </c>
      <c r="L22" s="46">
        <f t="shared" ref="L22" si="3">+K22-G22</f>
        <v>-6.800000000000006E-2</v>
      </c>
      <c r="M22" s="6"/>
      <c r="N22" s="4" t="s">
        <v>26</v>
      </c>
      <c r="O22" s="13">
        <v>0.745</v>
      </c>
      <c r="P22" s="20" t="s">
        <v>71</v>
      </c>
      <c r="Q22" s="4"/>
      <c r="R22" s="4"/>
      <c r="S22" s="4"/>
      <c r="T22" s="12"/>
      <c r="U22" s="3"/>
    </row>
    <row r="23" spans="1:21" ht="30" customHeight="1" x14ac:dyDescent="0.35">
      <c r="A23" s="30">
        <v>14</v>
      </c>
      <c r="B23" s="11" t="s">
        <v>21</v>
      </c>
      <c r="C23" s="11" t="s">
        <v>46</v>
      </c>
      <c r="D23" s="34">
        <v>0.70699999999999996</v>
      </c>
      <c r="E23" s="31"/>
      <c r="F23" s="31" t="s">
        <v>55</v>
      </c>
      <c r="G23" s="34">
        <v>0.72299999999999998</v>
      </c>
      <c r="H23" s="45">
        <f t="shared" ref="H23:H24" si="4">+G23-D23</f>
        <v>1.6000000000000014E-2</v>
      </c>
      <c r="I23" s="32"/>
      <c r="J23" s="31" t="s">
        <v>49</v>
      </c>
      <c r="K23" s="34">
        <v>0.68100000000000005</v>
      </c>
      <c r="L23" s="47">
        <f t="shared" ref="L23:L24" si="5">+K23-G23</f>
        <v>-4.1999999999999926E-2</v>
      </c>
      <c r="M23" s="6"/>
      <c r="N23" s="50" t="s">
        <v>18</v>
      </c>
      <c r="O23" s="13">
        <v>0.74</v>
      </c>
      <c r="P23" s="20" t="s">
        <v>31</v>
      </c>
      <c r="Q23" s="4"/>
      <c r="R23" s="4"/>
      <c r="S23" s="4"/>
      <c r="T23" s="12"/>
      <c r="U23" s="3"/>
    </row>
    <row r="24" spans="1:21" ht="30" customHeight="1" x14ac:dyDescent="0.35">
      <c r="A24" s="25">
        <v>15</v>
      </c>
      <c r="B24" s="26" t="s">
        <v>22</v>
      </c>
      <c r="C24" s="26" t="s">
        <v>52</v>
      </c>
      <c r="D24" s="28">
        <v>0.76800000000000002</v>
      </c>
      <c r="E24" s="27"/>
      <c r="F24" s="27" t="s">
        <v>47</v>
      </c>
      <c r="G24" s="28">
        <v>0.75900000000000001</v>
      </c>
      <c r="H24" s="44">
        <f t="shared" si="4"/>
        <v>-9.000000000000008E-3</v>
      </c>
      <c r="I24" s="29"/>
      <c r="J24" s="27" t="s">
        <v>62</v>
      </c>
      <c r="K24" s="28">
        <v>0.40300000000000002</v>
      </c>
      <c r="L24" s="46">
        <f t="shared" si="5"/>
        <v>-0.35599999999999998</v>
      </c>
      <c r="M24" s="6"/>
      <c r="N24" s="4" t="s">
        <v>17</v>
      </c>
      <c r="O24" s="13">
        <v>0.72899999999999998</v>
      </c>
      <c r="P24" s="20" t="s">
        <v>31</v>
      </c>
      <c r="Q24" s="4"/>
      <c r="R24" s="4"/>
      <c r="S24" s="4"/>
      <c r="T24" s="12"/>
      <c r="U24" s="3"/>
    </row>
    <row r="25" spans="1:21" ht="30" customHeight="1" x14ac:dyDescent="0.35">
      <c r="A25" s="25"/>
      <c r="B25" s="26"/>
      <c r="C25" s="26"/>
      <c r="D25" s="28"/>
      <c r="E25" s="27"/>
      <c r="F25" s="27"/>
      <c r="G25" s="28"/>
      <c r="H25" s="44"/>
      <c r="I25" s="29"/>
      <c r="J25" s="27" t="s">
        <v>63</v>
      </c>
      <c r="K25" s="28">
        <v>0.35399999999999998</v>
      </c>
      <c r="L25" s="46"/>
      <c r="M25" s="6"/>
      <c r="N25" s="4" t="s">
        <v>24</v>
      </c>
      <c r="O25" s="13">
        <v>0.71799999999999997</v>
      </c>
      <c r="P25" s="20"/>
      <c r="Q25" s="4"/>
      <c r="R25" s="4"/>
      <c r="S25" s="4"/>
      <c r="T25" s="12"/>
      <c r="U25" s="3"/>
    </row>
    <row r="26" spans="1:21" ht="30" customHeight="1" x14ac:dyDescent="0.35">
      <c r="A26" s="30">
        <v>16</v>
      </c>
      <c r="B26" s="11" t="s">
        <v>23</v>
      </c>
      <c r="C26" s="11" t="s">
        <v>53</v>
      </c>
      <c r="D26" s="34">
        <v>0.84799999999999998</v>
      </c>
      <c r="E26" s="31"/>
      <c r="F26" s="31" t="s">
        <v>60</v>
      </c>
      <c r="G26" s="34">
        <v>0.67900000000000005</v>
      </c>
      <c r="H26" s="45">
        <f t="shared" ref="H26" si="6">+G26-D26</f>
        <v>-0.16899999999999993</v>
      </c>
      <c r="I26" s="32"/>
      <c r="J26" s="31" t="s">
        <v>65</v>
      </c>
      <c r="K26" s="34">
        <v>0.68799999999999994</v>
      </c>
      <c r="L26" s="47">
        <f t="shared" ref="L26" si="7">+K26-G26</f>
        <v>8.999999999999897E-3</v>
      </c>
      <c r="M26" s="6"/>
      <c r="N26" s="4" t="s">
        <v>22</v>
      </c>
      <c r="O26" s="13">
        <v>0.71499999999999997</v>
      </c>
      <c r="P26" s="20"/>
      <c r="Q26" s="4"/>
      <c r="R26" s="4"/>
      <c r="S26" s="4"/>
      <c r="T26" s="12"/>
      <c r="U26" s="3"/>
    </row>
    <row r="27" spans="1:21" ht="30" customHeight="1" x14ac:dyDescent="0.35">
      <c r="A27" s="30"/>
      <c r="B27" s="11"/>
      <c r="C27" s="11"/>
      <c r="D27" s="34"/>
      <c r="E27" s="31"/>
      <c r="F27" s="31" t="s">
        <v>48</v>
      </c>
      <c r="G27" s="34" t="s">
        <v>43</v>
      </c>
      <c r="H27" s="45"/>
      <c r="I27" s="32"/>
      <c r="J27" s="31"/>
      <c r="K27" s="34"/>
      <c r="L27" s="47"/>
      <c r="M27" s="6"/>
      <c r="N27" s="4" t="s">
        <v>21</v>
      </c>
      <c r="O27" s="13">
        <v>0.71</v>
      </c>
      <c r="P27" s="20" t="s">
        <v>32</v>
      </c>
      <c r="Q27" s="4"/>
      <c r="R27" s="4"/>
      <c r="S27" s="4"/>
      <c r="T27" s="12"/>
      <c r="U27" s="3"/>
    </row>
    <row r="28" spans="1:21" ht="30" customHeight="1" x14ac:dyDescent="0.35">
      <c r="A28" s="30"/>
      <c r="B28" s="11"/>
      <c r="C28" s="11"/>
      <c r="D28" s="34"/>
      <c r="E28" s="31"/>
      <c r="F28" s="31" t="s">
        <v>64</v>
      </c>
      <c r="G28" s="34">
        <v>0.61699999999999999</v>
      </c>
      <c r="H28" s="45"/>
      <c r="I28" s="32"/>
      <c r="J28" s="31"/>
      <c r="K28" s="34"/>
      <c r="L28" s="47"/>
      <c r="M28" s="6"/>
      <c r="N28" s="4" t="s">
        <v>5</v>
      </c>
      <c r="O28" s="13">
        <v>0.66400000000000003</v>
      </c>
      <c r="P28" s="20"/>
      <c r="Q28" s="4"/>
      <c r="R28" s="4"/>
      <c r="S28" s="4"/>
      <c r="T28" s="12"/>
      <c r="U28" s="3"/>
    </row>
    <row r="29" spans="1:21" ht="30" customHeight="1" x14ac:dyDescent="0.35">
      <c r="A29" s="25">
        <v>17</v>
      </c>
      <c r="B29" s="26" t="s">
        <v>10</v>
      </c>
      <c r="C29" s="26" t="s">
        <v>46</v>
      </c>
      <c r="D29" s="41">
        <v>1.083</v>
      </c>
      <c r="E29" s="35"/>
      <c r="F29" s="27" t="s">
        <v>46</v>
      </c>
      <c r="G29" s="28">
        <v>0.83599999999999997</v>
      </c>
      <c r="H29" s="44">
        <f t="shared" ref="H29" si="8">+G29-D29</f>
        <v>-0.247</v>
      </c>
      <c r="I29" s="29"/>
      <c r="J29" s="27" t="s">
        <v>62</v>
      </c>
      <c r="K29" s="28">
        <v>0.93799999999999994</v>
      </c>
      <c r="L29" s="46"/>
      <c r="M29" s="6"/>
      <c r="N29" s="4" t="s">
        <v>14</v>
      </c>
      <c r="O29" s="13">
        <v>0.65100000000000002</v>
      </c>
      <c r="P29" s="20" t="s">
        <v>31</v>
      </c>
      <c r="Q29" s="4"/>
      <c r="R29" s="4"/>
      <c r="S29" s="4"/>
      <c r="T29" s="12"/>
      <c r="U29" s="3"/>
    </row>
    <row r="30" spans="1:21" ht="30" customHeight="1" x14ac:dyDescent="0.35">
      <c r="A30" s="25"/>
      <c r="B30" s="26"/>
      <c r="C30" s="26"/>
      <c r="D30" s="43"/>
      <c r="E30" s="35"/>
      <c r="F30" s="27"/>
      <c r="G30" s="28"/>
      <c r="H30" s="44"/>
      <c r="I30" s="29"/>
      <c r="J30" s="27" t="s">
        <v>49</v>
      </c>
      <c r="K30" s="28">
        <v>0.87</v>
      </c>
      <c r="L30" s="46">
        <f>+K30-G29</f>
        <v>3.400000000000003E-2</v>
      </c>
      <c r="M30" s="6"/>
      <c r="N30" s="4" t="s">
        <v>16</v>
      </c>
      <c r="O30" s="13">
        <v>0.64900000000000002</v>
      </c>
      <c r="P30" s="20" t="s">
        <v>31</v>
      </c>
      <c r="Q30" s="4"/>
      <c r="R30" s="4"/>
      <c r="S30" s="4"/>
      <c r="T30" s="12"/>
      <c r="U30" s="3"/>
    </row>
    <row r="31" spans="1:21" ht="30" customHeight="1" x14ac:dyDescent="0.35">
      <c r="A31" s="30">
        <v>18</v>
      </c>
      <c r="B31" s="11" t="s">
        <v>11</v>
      </c>
      <c r="C31" s="11" t="s">
        <v>42</v>
      </c>
      <c r="D31" s="34">
        <v>0.92100000000000004</v>
      </c>
      <c r="E31" s="31"/>
      <c r="F31" s="31" t="s">
        <v>51</v>
      </c>
      <c r="G31" s="34">
        <v>0.92900000000000005</v>
      </c>
      <c r="H31" s="45">
        <f t="shared" ref="H31" si="9">+G31-D31</f>
        <v>8.0000000000000071E-3</v>
      </c>
      <c r="I31" s="32"/>
      <c r="J31" s="31" t="s">
        <v>51</v>
      </c>
      <c r="K31" s="34">
        <v>0.71299999999999997</v>
      </c>
      <c r="L31" s="47">
        <f t="shared" ref="L31" si="10">+K31-G31</f>
        <v>-0.21600000000000008</v>
      </c>
      <c r="M31" s="6"/>
      <c r="N31" s="4" t="s">
        <v>6</v>
      </c>
      <c r="O31" s="13">
        <v>0.63</v>
      </c>
      <c r="P31" s="20"/>
      <c r="Q31" s="4"/>
      <c r="R31" s="4"/>
      <c r="S31" s="4"/>
      <c r="T31" s="12"/>
      <c r="U31" s="3"/>
    </row>
    <row r="32" spans="1:21" ht="30" customHeight="1" x14ac:dyDescent="0.35">
      <c r="A32" s="30"/>
      <c r="B32" s="11"/>
      <c r="C32" s="11"/>
      <c r="D32" s="34"/>
      <c r="E32" s="31"/>
      <c r="F32" s="31"/>
      <c r="G32" s="34"/>
      <c r="H32" s="45"/>
      <c r="I32" s="32"/>
      <c r="J32" s="31" t="s">
        <v>65</v>
      </c>
      <c r="K32" s="34">
        <v>0.69899999999999995</v>
      </c>
      <c r="L32" s="47"/>
      <c r="M32" s="6"/>
      <c r="N32" s="4" t="s">
        <v>27</v>
      </c>
      <c r="O32" s="13">
        <v>0.61799999999999999</v>
      </c>
      <c r="P32" s="20"/>
      <c r="Q32" s="4"/>
      <c r="R32" s="4"/>
      <c r="S32" s="4"/>
      <c r="T32" s="12"/>
      <c r="U32" s="3"/>
    </row>
    <row r="33" spans="1:21" ht="30" customHeight="1" x14ac:dyDescent="0.35">
      <c r="A33" s="25">
        <v>19</v>
      </c>
      <c r="B33" s="26" t="s">
        <v>24</v>
      </c>
      <c r="C33" s="26" t="s">
        <v>47</v>
      </c>
      <c r="D33" s="28">
        <v>0.75800000000000001</v>
      </c>
      <c r="E33" s="27"/>
      <c r="F33" s="27" t="s">
        <v>47</v>
      </c>
      <c r="G33" s="28">
        <v>0.69699999999999995</v>
      </c>
      <c r="H33" s="44">
        <f t="shared" ref="H33:H34" si="11">+G33-D33</f>
        <v>-6.1000000000000054E-2</v>
      </c>
      <c r="I33" s="29"/>
      <c r="J33" s="27" t="s">
        <v>65</v>
      </c>
      <c r="K33" s="28">
        <v>0.70199999999999996</v>
      </c>
      <c r="L33" s="46">
        <f t="shared" ref="L33:L36" si="12">+K33-G33</f>
        <v>5.0000000000000044E-3</v>
      </c>
      <c r="M33" s="6"/>
      <c r="N33" s="4" t="s">
        <v>29</v>
      </c>
      <c r="O33" s="13">
        <v>0.59499999999999997</v>
      </c>
      <c r="P33" s="20"/>
      <c r="Q33" s="4"/>
      <c r="R33" s="4"/>
      <c r="S33" s="4"/>
      <c r="T33" s="12"/>
      <c r="U33" s="3"/>
    </row>
    <row r="34" spans="1:21" ht="30" customHeight="1" x14ac:dyDescent="0.35">
      <c r="A34" s="30">
        <v>20</v>
      </c>
      <c r="B34" s="11" t="s">
        <v>25</v>
      </c>
      <c r="C34" s="11" t="s">
        <v>55</v>
      </c>
      <c r="D34" s="34">
        <v>0.84899999999999998</v>
      </c>
      <c r="E34" s="31"/>
      <c r="F34" s="31" t="s">
        <v>55</v>
      </c>
      <c r="G34" s="34">
        <v>0.92600000000000005</v>
      </c>
      <c r="H34" s="45">
        <f t="shared" si="11"/>
        <v>7.7000000000000068E-2</v>
      </c>
      <c r="I34" s="32"/>
      <c r="J34" s="31"/>
      <c r="K34" s="34"/>
      <c r="L34" s="47"/>
      <c r="M34" s="6"/>
      <c r="N34" s="4" t="s">
        <v>30</v>
      </c>
      <c r="O34" s="13">
        <v>0.59</v>
      </c>
      <c r="P34" s="20" t="s">
        <v>31</v>
      </c>
      <c r="Q34" s="4"/>
      <c r="R34" s="4"/>
      <c r="S34" s="4"/>
      <c r="T34" s="12"/>
      <c r="U34" s="3"/>
    </row>
    <row r="35" spans="1:21" ht="30" customHeight="1" x14ac:dyDescent="0.35">
      <c r="A35" s="30"/>
      <c r="B35" s="11"/>
      <c r="C35" s="11"/>
      <c r="D35" s="34"/>
      <c r="E35" s="31"/>
      <c r="F35" s="31" t="s">
        <v>46</v>
      </c>
      <c r="G35" s="34" t="s">
        <v>43</v>
      </c>
      <c r="H35" s="45"/>
      <c r="I35" s="32"/>
      <c r="J35" s="31"/>
      <c r="K35" s="34"/>
      <c r="L35" s="47"/>
      <c r="M35" s="6"/>
      <c r="N35" s="4" t="s">
        <v>1</v>
      </c>
      <c r="O35" s="13">
        <v>0.42699999999999999</v>
      </c>
      <c r="P35" s="20"/>
      <c r="Q35" s="4"/>
      <c r="R35" s="4"/>
      <c r="S35" s="4"/>
      <c r="T35" s="12"/>
      <c r="U35" s="3"/>
    </row>
    <row r="36" spans="1:21" ht="30" customHeight="1" x14ac:dyDescent="0.35">
      <c r="A36" s="30"/>
      <c r="B36" s="11"/>
      <c r="C36" s="11"/>
      <c r="D36" s="34"/>
      <c r="E36" s="31"/>
      <c r="F36" s="31" t="s">
        <v>51</v>
      </c>
      <c r="G36" s="34">
        <v>0.57999999999999996</v>
      </c>
      <c r="H36" s="45"/>
      <c r="I36" s="32"/>
      <c r="J36" s="31" t="s">
        <v>51</v>
      </c>
      <c r="K36" s="34">
        <v>0.36099999999999999</v>
      </c>
      <c r="L36" s="47">
        <f t="shared" si="12"/>
        <v>-0.21899999999999997</v>
      </c>
      <c r="M36" s="6"/>
      <c r="N36" s="4" t="s">
        <v>40</v>
      </c>
      <c r="O36" s="5">
        <v>0.41299999999999998</v>
      </c>
      <c r="P36" s="20"/>
      <c r="Q36" s="4"/>
      <c r="R36" s="4"/>
      <c r="S36" s="4"/>
      <c r="T36" s="12"/>
      <c r="U36" s="3"/>
    </row>
    <row r="37" spans="1:21" ht="30" customHeight="1" x14ac:dyDescent="0.35">
      <c r="A37" s="25">
        <v>21</v>
      </c>
      <c r="B37" s="26" t="s">
        <v>12</v>
      </c>
      <c r="C37" s="26" t="s">
        <v>50</v>
      </c>
      <c r="D37" s="28">
        <v>0.92100000000000004</v>
      </c>
      <c r="E37" s="27"/>
      <c r="F37" s="27" t="s">
        <v>50</v>
      </c>
      <c r="G37" s="28">
        <v>0.90700000000000003</v>
      </c>
      <c r="H37" s="44">
        <f t="shared" ref="H37:H38" si="13">+G37-D37</f>
        <v>-1.4000000000000012E-2</v>
      </c>
      <c r="I37" s="29"/>
      <c r="J37" s="27" t="s">
        <v>49</v>
      </c>
      <c r="K37" s="28">
        <v>0.78600000000000003</v>
      </c>
      <c r="L37" s="46">
        <f t="shared" ref="L37:L38" si="14">+K37-G37</f>
        <v>-0.121</v>
      </c>
      <c r="M37" s="6"/>
      <c r="N37" s="4"/>
      <c r="O37" s="4"/>
      <c r="P37" s="4"/>
      <c r="Q37" s="4"/>
      <c r="R37" s="4"/>
      <c r="S37" s="4"/>
      <c r="T37" s="4"/>
    </row>
    <row r="38" spans="1:21" ht="30" customHeight="1" x14ac:dyDescent="0.35">
      <c r="A38" s="30">
        <v>22</v>
      </c>
      <c r="B38" s="11" t="s">
        <v>13</v>
      </c>
      <c r="C38" s="11" t="s">
        <v>51</v>
      </c>
      <c r="D38" s="34">
        <v>0.96</v>
      </c>
      <c r="E38" s="31"/>
      <c r="F38" s="31" t="s">
        <v>51</v>
      </c>
      <c r="G38" s="34">
        <v>0.80100000000000005</v>
      </c>
      <c r="H38" s="45">
        <f t="shared" si="13"/>
        <v>-0.15899999999999992</v>
      </c>
      <c r="I38" s="32"/>
      <c r="J38" s="31" t="s">
        <v>64</v>
      </c>
      <c r="K38" s="34">
        <v>0.88800000000000001</v>
      </c>
      <c r="L38" s="47">
        <f t="shared" si="14"/>
        <v>8.6999999999999966E-2</v>
      </c>
      <c r="M38" s="6"/>
      <c r="N38" s="4"/>
      <c r="O38" s="4"/>
      <c r="P38" s="4"/>
      <c r="Q38" s="4"/>
      <c r="R38" s="4"/>
      <c r="S38" s="4"/>
      <c r="T38" s="4"/>
    </row>
    <row r="39" spans="1:21" ht="30" customHeight="1" x14ac:dyDescent="0.35">
      <c r="A39" s="25">
        <v>23</v>
      </c>
      <c r="B39" s="26" t="s">
        <v>26</v>
      </c>
      <c r="C39" s="26" t="s">
        <v>47</v>
      </c>
      <c r="D39" s="28">
        <v>0.84099999999999997</v>
      </c>
      <c r="E39" s="27"/>
      <c r="F39" s="27" t="s">
        <v>47</v>
      </c>
      <c r="G39" s="28">
        <v>0.82499999999999996</v>
      </c>
      <c r="H39" s="44">
        <f t="shared" ref="H39" si="15">+G39-D39</f>
        <v>-1.6000000000000014E-2</v>
      </c>
      <c r="I39" s="29"/>
      <c r="J39" s="27"/>
      <c r="K39" s="28"/>
      <c r="L39" s="46"/>
      <c r="M39" s="6"/>
      <c r="N39" s="4"/>
      <c r="O39" s="4"/>
      <c r="P39" s="4"/>
      <c r="Q39" s="4"/>
      <c r="R39" s="4"/>
      <c r="S39" s="4"/>
      <c r="T39" s="4"/>
    </row>
    <row r="40" spans="1:21" ht="30" customHeight="1" x14ac:dyDescent="0.35">
      <c r="A40" s="25"/>
      <c r="B40" s="26"/>
      <c r="C40" s="26"/>
      <c r="D40" s="28"/>
      <c r="E40" s="27"/>
      <c r="F40" s="27" t="s">
        <v>49</v>
      </c>
      <c r="G40" s="28">
        <v>0.54100000000000004</v>
      </c>
      <c r="H40" s="44"/>
      <c r="I40" s="29"/>
      <c r="J40" s="27"/>
      <c r="K40" s="28"/>
      <c r="L40" s="46"/>
      <c r="M40" s="6"/>
      <c r="N40" s="4"/>
      <c r="O40" s="4"/>
      <c r="P40" s="4"/>
      <c r="Q40" s="4"/>
      <c r="R40" s="4"/>
      <c r="S40" s="4"/>
      <c r="T40" s="4"/>
    </row>
    <row r="41" spans="1:21" ht="30" customHeight="1" x14ac:dyDescent="0.35">
      <c r="A41" s="25"/>
      <c r="B41" s="26"/>
      <c r="C41" s="26"/>
      <c r="D41" s="28"/>
      <c r="E41" s="27"/>
      <c r="F41" s="27" t="s">
        <v>51</v>
      </c>
      <c r="G41" s="28">
        <v>0.66200000000000003</v>
      </c>
      <c r="H41" s="44"/>
      <c r="I41" s="29"/>
      <c r="J41" s="27" t="s">
        <v>51</v>
      </c>
      <c r="K41" s="28">
        <v>0.28199999999999997</v>
      </c>
      <c r="L41" s="46">
        <f t="shared" ref="L41" si="16">+K41-G41</f>
        <v>-0.38000000000000006</v>
      </c>
      <c r="M41" s="6"/>
      <c r="N41" s="4"/>
      <c r="O41" s="4"/>
      <c r="P41" s="4"/>
      <c r="Q41" s="4"/>
      <c r="R41" s="4"/>
      <c r="S41" s="4"/>
      <c r="T41" s="4"/>
    </row>
    <row r="42" spans="1:21" ht="30" customHeight="1" x14ac:dyDescent="0.35">
      <c r="A42" s="30">
        <v>24</v>
      </c>
      <c r="B42" s="11" t="s">
        <v>27</v>
      </c>
      <c r="C42" s="11" t="s">
        <v>49</v>
      </c>
      <c r="D42" s="34">
        <v>0.64</v>
      </c>
      <c r="E42" s="31"/>
      <c r="F42" s="31" t="s">
        <v>49</v>
      </c>
      <c r="G42" s="34">
        <v>0.42099999999999999</v>
      </c>
      <c r="H42" s="45">
        <f t="shared" ref="H42:H49" si="17">+G42-D42</f>
        <v>-0.21900000000000003</v>
      </c>
      <c r="I42" s="32"/>
      <c r="J42" s="31" t="s">
        <v>51</v>
      </c>
      <c r="K42" s="34">
        <v>0.55200000000000005</v>
      </c>
      <c r="L42" s="47">
        <f t="shared" ref="L42:L49" si="18">+K42-G42</f>
        <v>0.13100000000000006</v>
      </c>
      <c r="M42" s="6"/>
      <c r="N42" s="4"/>
      <c r="O42" s="4"/>
      <c r="P42" s="4"/>
      <c r="Q42" s="4"/>
      <c r="R42" s="4"/>
      <c r="S42" s="4"/>
      <c r="T42" s="4"/>
    </row>
    <row r="43" spans="1:21" ht="30" customHeight="1" x14ac:dyDescent="0.35">
      <c r="A43" s="25">
        <v>25</v>
      </c>
      <c r="B43" s="26" t="s">
        <v>14</v>
      </c>
      <c r="C43" s="26" t="s">
        <v>55</v>
      </c>
      <c r="D43" s="28">
        <v>0.77200000000000002</v>
      </c>
      <c r="E43" s="27"/>
      <c r="F43" s="27" t="s">
        <v>55</v>
      </c>
      <c r="G43" s="28">
        <v>0.61</v>
      </c>
      <c r="H43" s="44">
        <f t="shared" si="17"/>
        <v>-0.16200000000000003</v>
      </c>
      <c r="I43" s="29"/>
      <c r="J43" s="27" t="s">
        <v>68</v>
      </c>
      <c r="K43" s="28">
        <v>0.51800000000000002</v>
      </c>
      <c r="L43" s="46">
        <f t="shared" si="18"/>
        <v>-9.1999999999999971E-2</v>
      </c>
      <c r="M43" s="6"/>
      <c r="N43" s="4"/>
      <c r="O43" s="4"/>
      <c r="P43" s="4"/>
      <c r="Q43" s="4"/>
      <c r="R43" s="4"/>
      <c r="S43" s="4"/>
      <c r="T43" s="4"/>
    </row>
    <row r="44" spans="1:21" ht="30" customHeight="1" x14ac:dyDescent="0.35">
      <c r="A44" s="30">
        <v>26</v>
      </c>
      <c r="B44" s="11" t="s">
        <v>28</v>
      </c>
      <c r="C44" s="11" t="s">
        <v>55</v>
      </c>
      <c r="D44" s="34">
        <v>0.88500000000000001</v>
      </c>
      <c r="E44" s="31"/>
      <c r="F44" s="31" t="s">
        <v>46</v>
      </c>
      <c r="G44" s="34">
        <v>0.69199999999999995</v>
      </c>
      <c r="H44" s="45">
        <f t="shared" si="17"/>
        <v>-0.19300000000000006</v>
      </c>
      <c r="I44" s="32"/>
      <c r="J44" s="31" t="s">
        <v>55</v>
      </c>
      <c r="K44" s="34">
        <v>0.61899999999999999</v>
      </c>
      <c r="L44" s="47">
        <f t="shared" si="18"/>
        <v>-7.2999999999999954E-2</v>
      </c>
      <c r="M44" s="6"/>
      <c r="N44" s="4"/>
      <c r="O44" s="4"/>
      <c r="P44" s="4"/>
      <c r="Q44" s="4"/>
      <c r="R44" s="4"/>
      <c r="S44" s="4"/>
      <c r="T44" s="4"/>
    </row>
    <row r="45" spans="1:21" ht="30" customHeight="1" x14ac:dyDescent="0.35">
      <c r="A45" s="25">
        <v>27</v>
      </c>
      <c r="B45" s="26" t="s">
        <v>15</v>
      </c>
      <c r="C45" s="26" t="s">
        <v>46</v>
      </c>
      <c r="D45" s="41">
        <v>1.014</v>
      </c>
      <c r="E45" s="35"/>
      <c r="F45" s="27" t="s">
        <v>46</v>
      </c>
      <c r="G45" s="28">
        <v>0.97199999999999998</v>
      </c>
      <c r="H45" s="44">
        <f t="shared" si="17"/>
        <v>-4.2000000000000037E-2</v>
      </c>
      <c r="I45" s="29"/>
      <c r="J45" s="27" t="s">
        <v>55</v>
      </c>
      <c r="K45" s="28">
        <v>0.83399999999999996</v>
      </c>
      <c r="L45" s="46">
        <f t="shared" si="18"/>
        <v>-0.13800000000000001</v>
      </c>
      <c r="M45" s="6"/>
      <c r="N45" s="4"/>
      <c r="O45" s="4"/>
      <c r="P45" s="4"/>
      <c r="Q45" s="4"/>
      <c r="R45" s="4"/>
      <c r="S45" s="4"/>
      <c r="T45" s="4"/>
    </row>
    <row r="46" spans="1:21" ht="30" customHeight="1" x14ac:dyDescent="0.35">
      <c r="A46" s="30">
        <v>28</v>
      </c>
      <c r="B46" s="11" t="s">
        <v>16</v>
      </c>
      <c r="C46" s="11" t="s">
        <v>47</v>
      </c>
      <c r="D46" s="34">
        <v>0.73899999999999999</v>
      </c>
      <c r="E46" s="31"/>
      <c r="F46" s="31" t="s">
        <v>66</v>
      </c>
      <c r="G46" s="34">
        <v>0.60599999999999998</v>
      </c>
      <c r="H46" s="45">
        <f t="shared" si="17"/>
        <v>-0.13300000000000001</v>
      </c>
      <c r="I46" s="32"/>
      <c r="J46" s="31" t="s">
        <v>63</v>
      </c>
      <c r="K46" s="34">
        <v>0.48899999999999999</v>
      </c>
      <c r="L46" s="47">
        <f t="shared" si="18"/>
        <v>-0.11699999999999999</v>
      </c>
      <c r="M46" s="6"/>
      <c r="N46" s="4"/>
      <c r="O46" s="4"/>
      <c r="P46" s="4"/>
      <c r="Q46" s="4"/>
      <c r="R46" s="4"/>
      <c r="S46" s="4"/>
      <c r="T46" s="4"/>
    </row>
    <row r="47" spans="1:21" ht="30" customHeight="1" x14ac:dyDescent="0.35">
      <c r="A47" s="25">
        <v>29</v>
      </c>
      <c r="B47" s="26" t="s">
        <v>17</v>
      </c>
      <c r="C47" s="26" t="s">
        <v>51</v>
      </c>
      <c r="D47" s="28">
        <v>0.73699999999999999</v>
      </c>
      <c r="E47" s="27"/>
      <c r="F47" s="27" t="s">
        <v>51</v>
      </c>
      <c r="G47" s="28">
        <v>0.75900000000000001</v>
      </c>
      <c r="H47" s="44">
        <f t="shared" si="17"/>
        <v>2.200000000000002E-2</v>
      </c>
      <c r="I47" s="29"/>
      <c r="J47" s="27" t="s">
        <v>51</v>
      </c>
      <c r="K47" s="28">
        <v>0.67900000000000005</v>
      </c>
      <c r="L47" s="46">
        <f t="shared" si="18"/>
        <v>-7.999999999999996E-2</v>
      </c>
      <c r="M47" s="4"/>
      <c r="N47" s="4"/>
      <c r="O47" s="4"/>
      <c r="P47" s="4"/>
      <c r="Q47" s="4"/>
      <c r="R47" s="4"/>
      <c r="S47" s="4"/>
      <c r="T47" s="4"/>
    </row>
    <row r="48" spans="1:21" ht="30" customHeight="1" x14ac:dyDescent="0.35">
      <c r="A48" s="11">
        <v>30</v>
      </c>
      <c r="B48" s="11" t="s">
        <v>29</v>
      </c>
      <c r="C48" s="11" t="s">
        <v>46</v>
      </c>
      <c r="D48" s="34">
        <v>0.61099999999999999</v>
      </c>
      <c r="E48" s="31"/>
      <c r="F48" s="31" t="s">
        <v>46</v>
      </c>
      <c r="G48" s="34">
        <v>0.50700000000000001</v>
      </c>
      <c r="H48" s="45">
        <f t="shared" si="17"/>
        <v>-0.10399999999999998</v>
      </c>
      <c r="I48" s="32"/>
      <c r="J48" s="31"/>
      <c r="K48" s="34"/>
      <c r="L48" s="47"/>
      <c r="M48" s="4"/>
      <c r="N48" s="4"/>
      <c r="O48" s="4"/>
      <c r="P48" s="4"/>
      <c r="Q48" s="4"/>
      <c r="R48" s="4"/>
      <c r="S48" s="4"/>
      <c r="T48" s="4"/>
    </row>
    <row r="49" spans="1:20" ht="30" customHeight="1" x14ac:dyDescent="0.35">
      <c r="A49" s="11"/>
      <c r="B49" s="11"/>
      <c r="C49" s="11"/>
      <c r="D49" s="34"/>
      <c r="E49" s="31"/>
      <c r="F49" s="31" t="s">
        <v>55</v>
      </c>
      <c r="G49" s="34">
        <v>0.45500000000000002</v>
      </c>
      <c r="H49" s="45">
        <f t="shared" si="17"/>
        <v>0.45500000000000002</v>
      </c>
      <c r="I49" s="32"/>
      <c r="J49" s="31" t="s">
        <v>55</v>
      </c>
      <c r="K49" s="34">
        <v>0.88600000000000001</v>
      </c>
      <c r="L49" s="47">
        <f t="shared" si="18"/>
        <v>0.43099999999999999</v>
      </c>
      <c r="M49" s="4"/>
      <c r="N49" s="4"/>
      <c r="O49" s="4"/>
      <c r="P49" s="4"/>
      <c r="Q49" s="4"/>
      <c r="R49" s="4"/>
      <c r="S49" s="4"/>
      <c r="T49" s="4"/>
    </row>
    <row r="50" spans="1:20" ht="30" customHeight="1" x14ac:dyDescent="0.35">
      <c r="A50" s="26">
        <v>31</v>
      </c>
      <c r="B50" s="26" t="s">
        <v>30</v>
      </c>
      <c r="C50" s="26" t="s">
        <v>46</v>
      </c>
      <c r="D50" s="28">
        <v>0.63500000000000001</v>
      </c>
      <c r="E50" s="27"/>
      <c r="F50" s="27" t="s">
        <v>46</v>
      </c>
      <c r="G50" s="28">
        <v>0.52300000000000002</v>
      </c>
      <c r="H50" s="44">
        <f t="shared" ref="H50" si="19">+G50-D50</f>
        <v>-0.11199999999999999</v>
      </c>
      <c r="I50" s="29"/>
      <c r="J50" s="27"/>
      <c r="K50" s="28"/>
      <c r="L50" s="46"/>
      <c r="M50" s="4"/>
      <c r="N50" s="4"/>
      <c r="O50" s="4"/>
      <c r="P50" s="4"/>
      <c r="Q50" s="4"/>
      <c r="R50" s="4"/>
      <c r="S50" s="4"/>
      <c r="T50" s="4"/>
    </row>
    <row r="51" spans="1:20" ht="30" customHeight="1" thickBot="1" x14ac:dyDescent="0.4">
      <c r="A51" s="26"/>
      <c r="B51" s="26"/>
      <c r="C51" s="26"/>
      <c r="D51" s="27"/>
      <c r="E51" s="27"/>
      <c r="F51" s="27" t="s">
        <v>55</v>
      </c>
      <c r="G51" s="28">
        <v>0.437</v>
      </c>
      <c r="H51" s="27"/>
      <c r="I51" s="27"/>
      <c r="J51" s="27" t="s">
        <v>55</v>
      </c>
      <c r="K51" s="28">
        <v>0.67400000000000004</v>
      </c>
      <c r="L51" s="46">
        <f t="shared" ref="L51" si="20">+K51-G51</f>
        <v>0.23700000000000004</v>
      </c>
      <c r="M51" s="4"/>
      <c r="N51" s="4"/>
      <c r="O51" s="4"/>
      <c r="P51" s="4"/>
      <c r="Q51" s="4"/>
      <c r="R51" s="4"/>
      <c r="S51" s="4"/>
      <c r="T51" s="4"/>
    </row>
    <row r="52" spans="1:20" ht="30" customHeight="1" thickBot="1" x14ac:dyDescent="0.4">
      <c r="A52" s="4"/>
      <c r="B52" s="14" t="s">
        <v>41</v>
      </c>
      <c r="C52" s="15"/>
      <c r="D52" s="37">
        <f>SUM(D6:D51)/31</f>
        <v>0.79296774193548392</v>
      </c>
      <c r="E52" s="16"/>
      <c r="F52" s="38"/>
      <c r="G52" s="18">
        <f>SUM(G6:G51)/41</f>
        <v>0.69307317073170727</v>
      </c>
      <c r="H52" s="39">
        <f t="shared" ref="H52" si="21">+G52-D52</f>
        <v>-9.989457120377665E-2</v>
      </c>
      <c r="I52" s="19"/>
      <c r="J52" s="38"/>
      <c r="K52" s="17">
        <f>SUM(K6:K51)/36</f>
        <v>0.6138055555555556</v>
      </c>
      <c r="L52" s="40">
        <f t="shared" ref="L52" si="22">+K52-G52</f>
        <v>-7.9267615176151662E-2</v>
      </c>
      <c r="M52" s="1"/>
      <c r="N52" s="1"/>
    </row>
    <row r="53" spans="1:20" x14ac:dyDescent="0.3">
      <c r="D53" s="2"/>
      <c r="E53" s="2"/>
      <c r="F53" s="2"/>
      <c r="G53" s="2"/>
      <c r="H53" s="2"/>
      <c r="I53" s="2"/>
      <c r="J53" s="2"/>
      <c r="K53" s="2"/>
      <c r="L53" s="2"/>
      <c r="M53" s="1"/>
      <c r="N53" s="1"/>
    </row>
    <row r="54" spans="1:20" x14ac:dyDescent="0.3">
      <c r="D54" s="2"/>
      <c r="E54" s="2"/>
      <c r="F54" s="2"/>
      <c r="G54" s="2"/>
      <c r="H54" s="2"/>
      <c r="I54" s="2"/>
      <c r="J54" s="2"/>
      <c r="K54" s="2"/>
      <c r="L54" s="2"/>
      <c r="M54" s="1"/>
      <c r="N54" s="1"/>
    </row>
    <row r="55" spans="1:20" x14ac:dyDescent="0.3">
      <c r="D55" s="2"/>
      <c r="E55" s="2"/>
      <c r="F55" s="2"/>
      <c r="G55" s="2"/>
      <c r="H55" s="2"/>
      <c r="I55" s="2"/>
      <c r="J55" s="2"/>
      <c r="K55" s="2"/>
      <c r="L55" s="2"/>
      <c r="M55" s="1"/>
      <c r="N55" s="1"/>
    </row>
    <row r="56" spans="1:20" x14ac:dyDescent="0.3">
      <c r="D56" s="2"/>
      <c r="E56" s="2"/>
      <c r="F56" s="2"/>
      <c r="G56" s="2"/>
      <c r="H56" s="2"/>
      <c r="I56" s="2"/>
      <c r="J56" s="2"/>
      <c r="K56" s="2"/>
      <c r="L56" s="2"/>
      <c r="M56" s="1"/>
      <c r="N56" s="1"/>
    </row>
    <row r="57" spans="1:20" x14ac:dyDescent="0.3">
      <c r="M57" s="1"/>
      <c r="N57" s="1"/>
    </row>
    <row r="58" spans="1:20" x14ac:dyDescent="0.3">
      <c r="M58" s="1"/>
      <c r="N58" s="1"/>
    </row>
    <row r="59" spans="1:20" x14ac:dyDescent="0.3">
      <c r="M59" s="1"/>
      <c r="N59" s="1"/>
    </row>
    <row r="60" spans="1:20" x14ac:dyDescent="0.3">
      <c r="M60" s="1"/>
      <c r="N60" s="1"/>
    </row>
    <row r="61" spans="1:20" x14ac:dyDescent="0.3">
      <c r="M61" s="1"/>
      <c r="N61" s="1"/>
    </row>
    <row r="62" spans="1:20" x14ac:dyDescent="0.3">
      <c r="M62" s="1"/>
      <c r="N62" s="1"/>
    </row>
    <row r="63" spans="1:20" x14ac:dyDescent="0.3">
      <c r="M63" s="1"/>
      <c r="N63" s="1"/>
    </row>
    <row r="64" spans="1:20" x14ac:dyDescent="0.3">
      <c r="M64" s="1"/>
      <c r="N64" s="1"/>
    </row>
    <row r="65" spans="13:14" x14ac:dyDescent="0.3">
      <c r="M65" s="1"/>
      <c r="N65" s="1"/>
    </row>
    <row r="66" spans="13:14" x14ac:dyDescent="0.3">
      <c r="M66" s="1"/>
      <c r="N66" s="1"/>
    </row>
    <row r="67" spans="13:14" x14ac:dyDescent="0.3">
      <c r="M67" s="1"/>
      <c r="N67" s="1"/>
    </row>
    <row r="68" spans="13:14" x14ac:dyDescent="0.3">
      <c r="M68" s="1"/>
      <c r="N68" s="1"/>
    </row>
    <row r="69" spans="13:14" x14ac:dyDescent="0.3">
      <c r="M69" s="1"/>
      <c r="N69" s="1"/>
    </row>
    <row r="70" spans="13:14" x14ac:dyDescent="0.3">
      <c r="M70" s="1"/>
      <c r="N70" s="1"/>
    </row>
    <row r="71" spans="13:14" x14ac:dyDescent="0.3">
      <c r="M71" s="1"/>
      <c r="N71" s="1"/>
    </row>
    <row r="72" spans="13:14" x14ac:dyDescent="0.3">
      <c r="M72" s="1"/>
      <c r="N72" s="1"/>
    </row>
    <row r="73" spans="13:14" x14ac:dyDescent="0.3">
      <c r="M73" s="1"/>
      <c r="N73" s="1"/>
    </row>
    <row r="74" spans="13:14" x14ac:dyDescent="0.3">
      <c r="M74" s="1"/>
      <c r="N74" s="1"/>
    </row>
    <row r="75" spans="13:14" x14ac:dyDescent="0.3">
      <c r="M75" s="1"/>
      <c r="N75" s="1"/>
    </row>
    <row r="76" spans="13:14" x14ac:dyDescent="0.3">
      <c r="M76" s="1"/>
      <c r="N76" s="1"/>
    </row>
    <row r="77" spans="13:14" x14ac:dyDescent="0.3">
      <c r="M77" s="1"/>
      <c r="N77" s="1"/>
    </row>
  </sheetData>
  <sheetProtection sheet="1" objects="1" scenarios="1"/>
  <sortState xmlns:xlrd2="http://schemas.microsoft.com/office/spreadsheetml/2017/richdata2" ref="N6:P36">
    <sortCondition descending="1" ref="O6:O36"/>
  </sortState>
  <pageMargins left="0.2" right="0.2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Davis</dc:creator>
  <cp:lastModifiedBy>T. Davis</cp:lastModifiedBy>
  <cp:lastPrinted>2018-05-22T21:39:01Z</cp:lastPrinted>
  <dcterms:created xsi:type="dcterms:W3CDTF">2018-05-22T20:03:06Z</dcterms:created>
  <dcterms:modified xsi:type="dcterms:W3CDTF">2025-03-18T19:17:49Z</dcterms:modified>
</cp:coreProperties>
</file>