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"/>
    </mc:Choice>
  </mc:AlternateContent>
  <xr:revisionPtr revIDLastSave="0" documentId="13_ncr:1_{D1983F3E-A84E-4E46-9110-64935AB79B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Sheet1!$A$1:$T$27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2" i="1" l="1"/>
  <c r="W22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11" i="1"/>
  <c r="Y12" i="1"/>
  <c r="Y13" i="1"/>
  <c r="Y14" i="1"/>
  <c r="Y15" i="1"/>
  <c r="Y16" i="1"/>
  <c r="Y17" i="1"/>
  <c r="Y18" i="1"/>
  <c r="Y19" i="1"/>
  <c r="Y20" i="1"/>
  <c r="Y21" i="1"/>
  <c r="Y5" i="1"/>
  <c r="Y8" i="1"/>
  <c r="Y4" i="1"/>
  <c r="Y7" i="1"/>
  <c r="Y6" i="1"/>
  <c r="Y9" i="1"/>
  <c r="K44" i="1"/>
  <c r="K43" i="1"/>
  <c r="K52" i="1" l="1"/>
  <c r="K50" i="1"/>
  <c r="K51" i="1"/>
  <c r="R37" i="1" l="1"/>
  <c r="R36" i="1"/>
  <c r="R45" i="1" l="1"/>
  <c r="R44" i="1"/>
  <c r="K47" i="1"/>
  <c r="K46" i="1"/>
  <c r="D38" i="1" l="1"/>
  <c r="K54" i="1"/>
  <c r="K53" i="1"/>
  <c r="R46" i="1"/>
  <c r="D46" i="1"/>
  <c r="K45" i="1"/>
  <c r="D45" i="1"/>
  <c r="D44" i="1"/>
  <c r="R43" i="1"/>
  <c r="D43" i="1"/>
  <c r="R39" i="1"/>
  <c r="R38" i="1"/>
  <c r="K38" i="1"/>
  <c r="D37" i="1"/>
  <c r="K37" i="1"/>
  <c r="D36" i="1"/>
  <c r="K36" i="1"/>
  <c r="R35" i="1"/>
  <c r="K35" i="1"/>
  <c r="D35" i="1"/>
  <c r="R19" i="1" l="1"/>
  <c r="K10" i="1" l="1"/>
  <c r="R11" i="1"/>
  <c r="R20" i="1"/>
  <c r="R18" i="1"/>
  <c r="R17" i="1"/>
  <c r="R10" i="1"/>
  <c r="R9" i="1"/>
  <c r="R8" i="1"/>
  <c r="R7" i="1"/>
  <c r="K26" i="1"/>
  <c r="K25" i="1"/>
  <c r="K8" i="1"/>
  <c r="K24" i="1"/>
  <c r="K23" i="1"/>
  <c r="K20" i="1"/>
  <c r="K18" i="1"/>
  <c r="K19" i="1"/>
  <c r="K17" i="1"/>
  <c r="K12" i="1"/>
  <c r="K11" i="1"/>
  <c r="K9" i="1"/>
  <c r="K7" i="1"/>
  <c r="D20" i="1"/>
  <c r="D19" i="1"/>
  <c r="D18" i="1"/>
  <c r="D17" i="1"/>
  <c r="D10" i="1"/>
  <c r="D9" i="1"/>
  <c r="D8" i="1"/>
  <c r="D7" i="1"/>
</calcChain>
</file>

<file path=xl/sharedStrings.xml><?xml version="1.0" encoding="utf-8"?>
<sst xmlns="http://schemas.openxmlformats.org/spreadsheetml/2006/main" count="263" uniqueCount="123">
  <si>
    <t>WBL Standings  1978 - 1981</t>
  </si>
  <si>
    <t>1978 - 1979</t>
  </si>
  <si>
    <t>Eastern Conference</t>
  </si>
  <si>
    <t>Wins</t>
  </si>
  <si>
    <t>Losses</t>
  </si>
  <si>
    <t>Pct</t>
  </si>
  <si>
    <t>GB</t>
  </si>
  <si>
    <t>Houston Angels</t>
  </si>
  <si>
    <t>New York Stars</t>
  </si>
  <si>
    <t>Dayton Rockettes</t>
  </si>
  <si>
    <t>New Jersey Gems</t>
  </si>
  <si>
    <t>Midwestern Conference</t>
  </si>
  <si>
    <t>Iowa Cornets</t>
  </si>
  <si>
    <t>Chicago Hustle</t>
  </si>
  <si>
    <t>Minnesota Fillies</t>
  </si>
  <si>
    <t>Milwaukee Does</t>
  </si>
  <si>
    <t>1979 - 1980</t>
  </si>
  <si>
    <t>Western Conference</t>
  </si>
  <si>
    <t>Washington Metros</t>
  </si>
  <si>
    <t>Philadelphia Fox</t>
  </si>
  <si>
    <t>San Francisco Pioneers</t>
  </si>
  <si>
    <t>New Orleans Pride</t>
  </si>
  <si>
    <t>St. Louis Streak</t>
  </si>
  <si>
    <t>Dallas Diamonds</t>
  </si>
  <si>
    <t>California Dreams</t>
  </si>
  <si>
    <t>Nebraska Wranglers</t>
  </si>
  <si>
    <t>1980 - 1981</t>
  </si>
  <si>
    <t>New England Gulls</t>
  </si>
  <si>
    <t>Coastal Division</t>
  </si>
  <si>
    <t>Midwestern Division</t>
  </si>
  <si>
    <t>Disbanded</t>
  </si>
  <si>
    <t xml:space="preserve">  IF 3 Point Games had Gone the Other Way:</t>
  </si>
  <si>
    <t>(1)</t>
  </si>
  <si>
    <t>(2)</t>
  </si>
  <si>
    <t>(4)</t>
  </si>
  <si>
    <t>(3)</t>
  </si>
  <si>
    <t>(9)</t>
  </si>
  <si>
    <t>(5-t)</t>
  </si>
  <si>
    <t>(6)</t>
  </si>
  <si>
    <t>(7)</t>
  </si>
  <si>
    <t>(8)</t>
  </si>
  <si>
    <t>(10)</t>
  </si>
  <si>
    <t>(11)</t>
  </si>
  <si>
    <t>(12)</t>
  </si>
  <si>
    <t>(13)</t>
  </si>
  <si>
    <t>(14)</t>
  </si>
  <si>
    <t>(21)</t>
  </si>
  <si>
    <t>(15)</t>
  </si>
  <si>
    <t>(16-t)</t>
  </si>
  <si>
    <t>(19)</t>
  </si>
  <si>
    <t>(20)</t>
  </si>
  <si>
    <t>(22)</t>
  </si>
  <si>
    <t>(23)</t>
  </si>
  <si>
    <t>(26)</t>
  </si>
  <si>
    <t>(27)</t>
  </si>
  <si>
    <t>(29)</t>
  </si>
  <si>
    <t>(30)</t>
  </si>
  <si>
    <t>(24)</t>
  </si>
  <si>
    <t>(25-t)</t>
  </si>
  <si>
    <t>(31)</t>
  </si>
  <si>
    <t>(3-t)</t>
  </si>
  <si>
    <t>(5)</t>
  </si>
  <si>
    <t>(17)</t>
  </si>
  <si>
    <t>(18)</t>
  </si>
  <si>
    <t>(25)</t>
  </si>
  <si>
    <t>(14-t)</t>
  </si>
  <si>
    <t>(28-t)</t>
  </si>
  <si>
    <t>(9-t)</t>
  </si>
  <si>
    <t>Successful Franchises</t>
  </si>
  <si>
    <t>California</t>
  </si>
  <si>
    <t>W</t>
  </si>
  <si>
    <t>L</t>
  </si>
  <si>
    <t>Chicago</t>
  </si>
  <si>
    <t>Dallas</t>
  </si>
  <si>
    <t>Dayton</t>
  </si>
  <si>
    <t>Houston</t>
  </si>
  <si>
    <t>Iowa</t>
  </si>
  <si>
    <t>Milwaukee</t>
  </si>
  <si>
    <t>Minnesota</t>
  </si>
  <si>
    <t>Nebraska</t>
  </si>
  <si>
    <t>New England</t>
  </si>
  <si>
    <t>New Jersey</t>
  </si>
  <si>
    <t>New Orkeans</t>
  </si>
  <si>
    <t>New York</t>
  </si>
  <si>
    <t>Philadelphia</t>
  </si>
  <si>
    <t>St. Louis</t>
  </si>
  <si>
    <t>San Francisco</t>
  </si>
  <si>
    <t>Washington</t>
  </si>
  <si>
    <t>New York       79-80</t>
  </si>
  <si>
    <t>Houston         78-79</t>
  </si>
  <si>
    <t>Nebraska        80-81</t>
  </si>
  <si>
    <t>Minnesota      79-80</t>
  </si>
  <si>
    <t>(28)</t>
  </si>
  <si>
    <t>New Orleans  79-80</t>
  </si>
  <si>
    <t>New Jersey     80-81</t>
  </si>
  <si>
    <t>New Jersey     79-80</t>
  </si>
  <si>
    <t>Minnesota      78-79</t>
  </si>
  <si>
    <t>Washington    79-80</t>
  </si>
  <si>
    <t>Milwaukee      78-79</t>
  </si>
  <si>
    <t>California        79-80</t>
  </si>
  <si>
    <t>Milwaukee      79-80</t>
  </si>
  <si>
    <t>New Jersey     78-79</t>
  </si>
  <si>
    <t>If 3 Point Games Went the Other Way</t>
  </si>
  <si>
    <t xml:space="preserve">                   (small red #'s - are ranking from best to worst)</t>
  </si>
  <si>
    <t xml:space="preserve"> 3 pt wins became losses and 3 pt losses became wins</t>
  </si>
  <si>
    <t>San Francisco 79-80</t>
  </si>
  <si>
    <t>Houston        79-80</t>
  </si>
  <si>
    <t>Chicago          78-79</t>
  </si>
  <si>
    <t>Dayton           78-79</t>
  </si>
  <si>
    <t>St. Louis         80-81</t>
  </si>
  <si>
    <t>San Fran         80-81</t>
  </si>
  <si>
    <t>Chicago          79-80</t>
  </si>
  <si>
    <t>Chicago          80-81</t>
  </si>
  <si>
    <t>Minnesota       80-81</t>
  </si>
  <si>
    <t>Philadelphia    79-80</t>
  </si>
  <si>
    <t>Dallas             79-80</t>
  </si>
  <si>
    <t>New York        78-79</t>
  </si>
  <si>
    <t>St. Louis         79-80</t>
  </si>
  <si>
    <t>New England  80-81</t>
  </si>
  <si>
    <t>New Orleans   80-81</t>
  </si>
  <si>
    <t>Iowa              78-79</t>
  </si>
  <si>
    <t>Dallas             80-81</t>
  </si>
  <si>
    <t>Iowa              79-80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</si>
</sst>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b/>
      <u/>
      <sz val="16"/>
      <name val="Tahoma"/>
      <family val="2"/>
    </font>
    <font>
      <b/>
      <u/>
      <sz val="16"/>
      <color theme="1"/>
      <name val="Tahoma"/>
      <family val="2"/>
    </font>
    <font>
      <sz val="16"/>
      <color rgb="FFFF0000"/>
      <name val="Tahoma"/>
      <family val="2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0"/>
      <color rgb="FFFF0000"/>
      <name val="Tahoma"/>
      <family val="2"/>
    </font>
    <font>
      <b/>
      <sz val="11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/>
    <xf numFmtId="0" fontId="1" fillId="4" borderId="0" xfId="0" applyFont="1" applyFill="1"/>
    <xf numFmtId="0" fontId="2" fillId="4" borderId="0" xfId="0" applyFont="1" applyFill="1"/>
    <xf numFmtId="0" fontId="1" fillId="0" borderId="0" xfId="0" quotePrefix="1" applyFont="1"/>
    <xf numFmtId="0" fontId="7" fillId="0" borderId="0" xfId="0" applyFont="1"/>
    <xf numFmtId="0" fontId="8" fillId="0" borderId="0" xfId="0" quotePrefix="1" applyFont="1"/>
    <xf numFmtId="0" fontId="9" fillId="0" borderId="0" xfId="0" applyFont="1"/>
    <xf numFmtId="0" fontId="2" fillId="5" borderId="0" xfId="0" applyFont="1" applyFill="1"/>
    <xf numFmtId="0" fontId="1" fillId="5" borderId="0" xfId="0" applyFont="1" applyFill="1"/>
    <xf numFmtId="0" fontId="6" fillId="5" borderId="0" xfId="0" applyFont="1" applyFill="1" applyAlignment="1">
      <alignment horizontal="center"/>
    </xf>
    <xf numFmtId="0" fontId="7" fillId="5" borderId="0" xfId="0" applyFont="1" applyFill="1"/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164" fontId="2" fillId="5" borderId="0" xfId="0" applyNumberFormat="1" applyFont="1" applyFill="1"/>
    <xf numFmtId="0" fontId="2" fillId="6" borderId="0" xfId="0" applyFont="1" applyFill="1"/>
    <xf numFmtId="0" fontId="1" fillId="6" borderId="0" xfId="0" applyFont="1" applyFill="1"/>
    <xf numFmtId="0" fontId="7" fillId="6" borderId="0" xfId="0" applyFont="1" applyFill="1"/>
    <xf numFmtId="0" fontId="6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/>
    <xf numFmtId="0" fontId="8" fillId="6" borderId="0" xfId="0" quotePrefix="1" applyFont="1" applyFill="1"/>
    <xf numFmtId="165" fontId="2" fillId="6" borderId="0" xfId="0" applyNumberFormat="1" applyFont="1" applyFill="1" applyAlignment="1">
      <alignment horizontal="center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164" fontId="5" fillId="6" borderId="0" xfId="0" applyNumberFormat="1" applyFont="1" applyFill="1"/>
    <xf numFmtId="164" fontId="2" fillId="6" borderId="0" xfId="0" applyNumberFormat="1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0" fontId="2" fillId="7" borderId="0" xfId="0" applyFont="1" applyFill="1"/>
    <xf numFmtId="0" fontId="1" fillId="7" borderId="0" xfId="0" applyFont="1" applyFill="1"/>
    <xf numFmtId="0" fontId="7" fillId="7" borderId="0" xfId="0" applyFont="1" applyFill="1"/>
    <xf numFmtId="0" fontId="6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7" borderId="0" xfId="0" applyNumberFormat="1" applyFont="1" applyFill="1"/>
    <xf numFmtId="165" fontId="2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164" fontId="5" fillId="7" borderId="0" xfId="0" applyNumberFormat="1" applyFont="1" applyFill="1"/>
    <xf numFmtId="164" fontId="2" fillId="7" borderId="0" xfId="0" applyNumberFormat="1" applyFont="1" applyFill="1" applyAlignment="1">
      <alignment horizontal="center"/>
    </xf>
    <xf numFmtId="165" fontId="2" fillId="7" borderId="0" xfId="0" applyNumberFormat="1" applyFont="1" applyFill="1" applyAlignment="1">
      <alignment horizontal="center"/>
    </xf>
    <xf numFmtId="0" fontId="8" fillId="6" borderId="0" xfId="0" quotePrefix="1" applyFont="1" applyFill="1" applyAlignment="1">
      <alignment horizontal="center"/>
    </xf>
    <xf numFmtId="0" fontId="8" fillId="7" borderId="0" xfId="0" quotePrefix="1" applyFont="1" applyFill="1" applyAlignment="1">
      <alignment horizontal="center"/>
    </xf>
    <xf numFmtId="0" fontId="8" fillId="5" borderId="0" xfId="0" quotePrefix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6"/>
  <sheetViews>
    <sheetView tabSelected="1" workbookViewId="0"/>
  </sheetViews>
  <sheetFormatPr defaultRowHeight="14.4" x14ac:dyDescent="0.3"/>
  <cols>
    <col min="1" max="1" width="28.77734375" customWidth="1"/>
    <col min="7" max="7" width="2.109375" customWidth="1"/>
    <col min="8" max="8" width="27" customWidth="1"/>
    <col min="9" max="9" width="7" customWidth="1"/>
    <col min="10" max="10" width="7.109375" customWidth="1"/>
    <col min="11" max="11" width="10.21875" customWidth="1"/>
    <col min="12" max="12" width="17.33203125" customWidth="1"/>
    <col min="14" max="14" width="1.77734375" customWidth="1"/>
    <col min="15" max="15" width="32.5546875" customWidth="1"/>
    <col min="19" max="19" width="15.44140625" customWidth="1"/>
    <col min="21" max="21" width="2.6640625" customWidth="1"/>
    <col min="22" max="22" width="27.77734375" customWidth="1"/>
  </cols>
  <sheetData>
    <row r="1" spans="1:25" ht="30" customHeight="1" x14ac:dyDescent="0.3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"/>
      <c r="V1" s="2" t="s">
        <v>68</v>
      </c>
      <c r="W1" s="3"/>
      <c r="X1" s="3"/>
      <c r="Y1" s="3"/>
    </row>
    <row r="2" spans="1:25" ht="15" customHeight="1" x14ac:dyDescent="0.35">
      <c r="A2" s="18" t="s">
        <v>103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6"/>
      <c r="V2" s="3"/>
      <c r="W2" s="3"/>
      <c r="X2" s="3"/>
      <c r="Y2" s="3"/>
    </row>
    <row r="3" spans="1:25" ht="30" customHeight="1" x14ac:dyDescent="0.35">
      <c r="A3" s="3"/>
      <c r="B3" s="3"/>
      <c r="D3" s="3"/>
      <c r="E3" s="3"/>
      <c r="F3" s="3"/>
      <c r="G3" s="3"/>
      <c r="H3" s="3"/>
      <c r="I3" s="3"/>
      <c r="K3" s="3"/>
      <c r="L3" s="3"/>
      <c r="M3" s="3"/>
      <c r="N3" s="3"/>
      <c r="O3" s="3"/>
      <c r="P3" s="3"/>
      <c r="R3" s="3"/>
      <c r="S3" s="3"/>
      <c r="T3" s="3"/>
      <c r="U3" s="6"/>
      <c r="V3" s="3"/>
      <c r="W3" s="7" t="s">
        <v>70</v>
      </c>
      <c r="X3" s="7" t="s">
        <v>71</v>
      </c>
      <c r="Y3" s="7" t="s">
        <v>5</v>
      </c>
    </row>
    <row r="4" spans="1:25" ht="30" customHeight="1" x14ac:dyDescent="0.35">
      <c r="A4" s="19"/>
      <c r="B4" s="19"/>
      <c r="C4" s="20" t="s">
        <v>1</v>
      </c>
      <c r="D4" s="19"/>
      <c r="E4" s="19"/>
      <c r="F4" s="19"/>
      <c r="G4" s="3"/>
      <c r="H4" s="27"/>
      <c r="I4" s="27"/>
      <c r="J4" s="28" t="s">
        <v>16</v>
      </c>
      <c r="K4" s="27"/>
      <c r="L4" s="27"/>
      <c r="M4" s="27"/>
      <c r="N4" s="3"/>
      <c r="O4" s="40"/>
      <c r="P4" s="40"/>
      <c r="Q4" s="41" t="s">
        <v>26</v>
      </c>
      <c r="R4" s="40"/>
      <c r="S4" s="40"/>
      <c r="T4" s="40"/>
      <c r="U4" s="6"/>
      <c r="V4" s="3" t="s">
        <v>79</v>
      </c>
      <c r="W4" s="4">
        <v>27</v>
      </c>
      <c r="X4" s="4">
        <v>9</v>
      </c>
      <c r="Y4" s="5">
        <f t="shared" ref="Y4:Y9" si="0">+W4/(W4+X4)</f>
        <v>0.75</v>
      </c>
    </row>
    <row r="5" spans="1:25" ht="30" customHeight="1" x14ac:dyDescent="0.35">
      <c r="A5" s="20" t="s">
        <v>2</v>
      </c>
      <c r="B5" s="19"/>
      <c r="C5" s="19"/>
      <c r="D5" s="19"/>
      <c r="E5" s="19"/>
      <c r="F5" s="19"/>
      <c r="G5" s="3"/>
      <c r="H5" s="28" t="s">
        <v>2</v>
      </c>
      <c r="I5" s="27"/>
      <c r="J5" s="27"/>
      <c r="K5" s="27"/>
      <c r="L5" s="27"/>
      <c r="M5" s="27"/>
      <c r="N5" s="3"/>
      <c r="O5" s="41" t="s">
        <v>28</v>
      </c>
      <c r="P5" s="40"/>
      <c r="Q5" s="40"/>
      <c r="R5" s="40"/>
      <c r="S5" s="40"/>
      <c r="T5" s="40"/>
      <c r="U5" s="6"/>
      <c r="V5" s="3" t="s">
        <v>83</v>
      </c>
      <c r="W5" s="4">
        <v>47</v>
      </c>
      <c r="X5" s="4">
        <v>22</v>
      </c>
      <c r="Y5" s="5">
        <f t="shared" si="0"/>
        <v>0.6811594202898551</v>
      </c>
    </row>
    <row r="6" spans="1:25" ht="30" customHeight="1" x14ac:dyDescent="0.35">
      <c r="A6" s="19"/>
      <c r="B6" s="21" t="s">
        <v>3</v>
      </c>
      <c r="C6" s="21" t="s">
        <v>4</v>
      </c>
      <c r="D6" s="21" t="s">
        <v>5</v>
      </c>
      <c r="E6" s="21" t="s">
        <v>6</v>
      </c>
      <c r="F6" s="22"/>
      <c r="G6" s="16"/>
      <c r="H6" s="29"/>
      <c r="I6" s="30" t="s">
        <v>3</v>
      </c>
      <c r="J6" s="30" t="s">
        <v>4</v>
      </c>
      <c r="K6" s="30" t="s">
        <v>5</v>
      </c>
      <c r="L6" s="30" t="s">
        <v>6</v>
      </c>
      <c r="M6" s="29"/>
      <c r="N6" s="16"/>
      <c r="O6" s="42"/>
      <c r="P6" s="43" t="s">
        <v>3</v>
      </c>
      <c r="Q6" s="43" t="s">
        <v>4</v>
      </c>
      <c r="R6" s="43" t="s">
        <v>5</v>
      </c>
      <c r="S6" s="43" t="s">
        <v>6</v>
      </c>
      <c r="T6" s="40"/>
      <c r="U6" s="6"/>
      <c r="V6" s="3" t="s">
        <v>75</v>
      </c>
      <c r="W6" s="4">
        <v>45</v>
      </c>
      <c r="X6" s="4">
        <v>22</v>
      </c>
      <c r="Y6" s="5">
        <f t="shared" si="0"/>
        <v>0.67164179104477617</v>
      </c>
    </row>
    <row r="7" spans="1:25" ht="30" customHeight="1" x14ac:dyDescent="0.35">
      <c r="A7" s="19" t="s">
        <v>7</v>
      </c>
      <c r="B7" s="23">
        <v>26</v>
      </c>
      <c r="C7" s="23">
        <v>8</v>
      </c>
      <c r="D7" s="24">
        <f>+B7/(B7+C7)</f>
        <v>0.76470588235294112</v>
      </c>
      <c r="E7" s="23"/>
      <c r="F7" s="55" t="s">
        <v>33</v>
      </c>
      <c r="G7" s="17"/>
      <c r="H7" s="27" t="s">
        <v>8</v>
      </c>
      <c r="I7" s="31">
        <v>28</v>
      </c>
      <c r="J7" s="31">
        <v>7</v>
      </c>
      <c r="K7" s="32">
        <f>+I7/(I7+J7)</f>
        <v>0.8</v>
      </c>
      <c r="L7" s="31"/>
      <c r="M7" s="53" t="s">
        <v>32</v>
      </c>
      <c r="N7" s="17"/>
      <c r="O7" s="40" t="s">
        <v>23</v>
      </c>
      <c r="P7" s="44">
        <v>27</v>
      </c>
      <c r="Q7" s="44">
        <v>9</v>
      </c>
      <c r="R7" s="45">
        <f>+P7/(P7+Q7)</f>
        <v>0.75</v>
      </c>
      <c r="S7" s="40"/>
      <c r="T7" s="54" t="s">
        <v>60</v>
      </c>
      <c r="U7" s="6"/>
      <c r="V7" s="3" t="s">
        <v>76</v>
      </c>
      <c r="W7" s="4">
        <v>45</v>
      </c>
      <c r="X7" s="4">
        <v>25</v>
      </c>
      <c r="Y7" s="5">
        <f t="shared" si="0"/>
        <v>0.6428571428571429</v>
      </c>
    </row>
    <row r="8" spans="1:25" ht="30" customHeight="1" x14ac:dyDescent="0.35">
      <c r="A8" s="19" t="s">
        <v>8</v>
      </c>
      <c r="B8" s="23">
        <v>19</v>
      </c>
      <c r="C8" s="23">
        <v>15</v>
      </c>
      <c r="D8" s="24">
        <f t="shared" ref="D8:D10" si="1">+B8/(B8+C8)</f>
        <v>0.55882352941176472</v>
      </c>
      <c r="E8" s="25">
        <v>7</v>
      </c>
      <c r="F8" s="55" t="s">
        <v>43</v>
      </c>
      <c r="G8" s="17"/>
      <c r="H8" s="27" t="s">
        <v>21</v>
      </c>
      <c r="I8" s="31">
        <v>22</v>
      </c>
      <c r="J8" s="31">
        <v>13</v>
      </c>
      <c r="K8" s="32">
        <f>+I8/(I8+J8)</f>
        <v>0.62857142857142856</v>
      </c>
      <c r="L8" s="34">
        <v>6</v>
      </c>
      <c r="M8" s="53" t="s">
        <v>40</v>
      </c>
      <c r="N8" s="17"/>
      <c r="O8" s="40" t="s">
        <v>10</v>
      </c>
      <c r="P8" s="44">
        <v>23</v>
      </c>
      <c r="Q8" s="44">
        <v>13</v>
      </c>
      <c r="R8" s="45">
        <f t="shared" ref="R8:R11" si="2">+P8/(P8+Q8)</f>
        <v>0.63888888888888884</v>
      </c>
      <c r="S8" s="46">
        <v>4</v>
      </c>
      <c r="T8" s="54" t="s">
        <v>39</v>
      </c>
      <c r="U8" s="6"/>
      <c r="V8" s="3" t="s">
        <v>82</v>
      </c>
      <c r="W8" s="4">
        <v>40</v>
      </c>
      <c r="X8" s="4">
        <v>32</v>
      </c>
      <c r="Y8" s="5">
        <f t="shared" si="0"/>
        <v>0.55555555555555558</v>
      </c>
    </row>
    <row r="9" spans="1:25" ht="30" customHeight="1" x14ac:dyDescent="0.35">
      <c r="A9" s="19" t="s">
        <v>9</v>
      </c>
      <c r="B9" s="23">
        <v>12</v>
      </c>
      <c r="C9" s="23">
        <v>22</v>
      </c>
      <c r="D9" s="24">
        <f t="shared" si="1"/>
        <v>0.35294117647058826</v>
      </c>
      <c r="E9" s="25">
        <v>14</v>
      </c>
      <c r="F9" s="55" t="s">
        <v>52</v>
      </c>
      <c r="G9" s="17"/>
      <c r="H9" s="27" t="s">
        <v>10</v>
      </c>
      <c r="I9" s="31">
        <v>19</v>
      </c>
      <c r="J9" s="31">
        <v>17</v>
      </c>
      <c r="K9" s="32">
        <f t="shared" ref="K9" si="3">+I9/(I9+J9)</f>
        <v>0.52777777777777779</v>
      </c>
      <c r="L9" s="31">
        <v>9.5</v>
      </c>
      <c r="M9" s="53" t="s">
        <v>44</v>
      </c>
      <c r="N9" s="17"/>
      <c r="O9" s="40" t="s">
        <v>21</v>
      </c>
      <c r="P9" s="44">
        <v>18</v>
      </c>
      <c r="Q9" s="44">
        <v>19</v>
      </c>
      <c r="R9" s="45">
        <f t="shared" si="2"/>
        <v>0.48648648648648651</v>
      </c>
      <c r="S9" s="47">
        <v>9.5</v>
      </c>
      <c r="T9" s="54" t="s">
        <v>62</v>
      </c>
      <c r="U9" s="6"/>
      <c r="V9" s="3" t="s">
        <v>72</v>
      </c>
      <c r="W9" s="4">
        <v>56</v>
      </c>
      <c r="X9" s="4">
        <v>50</v>
      </c>
      <c r="Y9" s="5">
        <f t="shared" si="0"/>
        <v>0.52830188679245282</v>
      </c>
    </row>
    <row r="10" spans="1:25" ht="30" customHeight="1" x14ac:dyDescent="0.35">
      <c r="A10" s="19" t="s">
        <v>10</v>
      </c>
      <c r="B10" s="23">
        <v>9</v>
      </c>
      <c r="C10" s="23">
        <v>25</v>
      </c>
      <c r="D10" s="24">
        <f t="shared" si="1"/>
        <v>0.26470588235294118</v>
      </c>
      <c r="E10" s="25">
        <v>17</v>
      </c>
      <c r="F10" s="55" t="s">
        <v>54</v>
      </c>
      <c r="G10" s="17"/>
      <c r="H10" s="27" t="s">
        <v>22</v>
      </c>
      <c r="I10" s="31">
        <v>15</v>
      </c>
      <c r="J10" s="31">
        <v>21</v>
      </c>
      <c r="K10" s="32">
        <f>+I10/(I10+J10)</f>
        <v>0.41666666666666669</v>
      </c>
      <c r="L10" s="31">
        <v>13.5</v>
      </c>
      <c r="M10" s="53" t="s">
        <v>49</v>
      </c>
      <c r="N10" s="17"/>
      <c r="O10" s="40" t="s">
        <v>20</v>
      </c>
      <c r="P10" s="44">
        <v>14</v>
      </c>
      <c r="Q10" s="44">
        <v>22</v>
      </c>
      <c r="R10" s="45">
        <f t="shared" si="2"/>
        <v>0.3888888888888889</v>
      </c>
      <c r="S10" s="46">
        <v>13</v>
      </c>
      <c r="T10" s="54" t="s">
        <v>51</v>
      </c>
      <c r="U10" s="6"/>
      <c r="V10" s="3"/>
      <c r="W10" s="4"/>
      <c r="X10" s="4"/>
      <c r="Y10" s="5"/>
    </row>
    <row r="11" spans="1:25" ht="30" customHeight="1" x14ac:dyDescent="0.35">
      <c r="A11" s="19"/>
      <c r="B11" s="19"/>
      <c r="C11" s="19"/>
      <c r="D11" s="19"/>
      <c r="E11" s="19"/>
      <c r="F11" s="23"/>
      <c r="G11" s="3"/>
      <c r="H11" s="35" t="s">
        <v>18</v>
      </c>
      <c r="I11" s="36">
        <v>3</v>
      </c>
      <c r="J11" s="36">
        <v>7</v>
      </c>
      <c r="K11" s="37">
        <f>+I11/(I11+J11)</f>
        <v>0.3</v>
      </c>
      <c r="L11" s="36" t="s">
        <v>30</v>
      </c>
      <c r="M11" s="53" t="s">
        <v>64</v>
      </c>
      <c r="N11" s="17"/>
      <c r="O11" s="48" t="s">
        <v>27</v>
      </c>
      <c r="P11" s="49">
        <v>2</v>
      </c>
      <c r="Q11" s="49">
        <v>10</v>
      </c>
      <c r="R11" s="50">
        <f t="shared" si="2"/>
        <v>0.16666666666666666</v>
      </c>
      <c r="S11" s="49" t="s">
        <v>30</v>
      </c>
      <c r="T11" s="54" t="s">
        <v>59</v>
      </c>
      <c r="U11" s="6"/>
      <c r="V11" s="3" t="s">
        <v>81</v>
      </c>
      <c r="W11" s="4">
        <v>51</v>
      </c>
      <c r="X11" s="4">
        <v>55</v>
      </c>
      <c r="Y11" s="5">
        <f t="shared" ref="Y11:Y22" si="4">+W11/(W11+X11)</f>
        <v>0.48113207547169812</v>
      </c>
    </row>
    <row r="12" spans="1:25" ht="30" customHeight="1" x14ac:dyDescent="0.35">
      <c r="A12" s="19"/>
      <c r="B12" s="19"/>
      <c r="C12" s="19"/>
      <c r="D12" s="19"/>
      <c r="E12" s="19"/>
      <c r="F12" s="19"/>
      <c r="G12" s="3"/>
      <c r="H12" s="35" t="s">
        <v>19</v>
      </c>
      <c r="I12" s="36">
        <v>2</v>
      </c>
      <c r="J12" s="36">
        <v>8</v>
      </c>
      <c r="K12" s="37">
        <f>+I12/(I12+J12)</f>
        <v>0.2</v>
      </c>
      <c r="L12" s="36" t="s">
        <v>30</v>
      </c>
      <c r="M12" s="53" t="s">
        <v>66</v>
      </c>
      <c r="N12" s="17"/>
      <c r="O12" s="40"/>
      <c r="P12" s="40"/>
      <c r="Q12" s="40"/>
      <c r="R12" s="40"/>
      <c r="S12" s="40"/>
      <c r="T12" s="40"/>
      <c r="U12" s="6"/>
      <c r="V12" s="3" t="s">
        <v>73</v>
      </c>
      <c r="W12" s="4">
        <v>34</v>
      </c>
      <c r="X12" s="4">
        <v>37</v>
      </c>
      <c r="Y12" s="5">
        <f t="shared" si="4"/>
        <v>0.47887323943661969</v>
      </c>
    </row>
    <row r="13" spans="1:25" ht="30" customHeight="1" x14ac:dyDescent="0.35">
      <c r="A13" s="19"/>
      <c r="B13" s="19"/>
      <c r="C13" s="19"/>
      <c r="D13" s="19"/>
      <c r="E13" s="19"/>
      <c r="F13" s="19"/>
      <c r="G13" s="3"/>
      <c r="H13" s="35"/>
      <c r="I13" s="36"/>
      <c r="J13" s="36"/>
      <c r="K13" s="37"/>
      <c r="L13" s="36"/>
      <c r="M13" s="33"/>
      <c r="N13" s="17"/>
      <c r="O13" s="40"/>
      <c r="P13" s="40"/>
      <c r="Q13" s="40"/>
      <c r="R13" s="40"/>
      <c r="S13" s="40"/>
      <c r="T13" s="40"/>
      <c r="U13" s="6"/>
      <c r="V13" s="3" t="s">
        <v>86</v>
      </c>
      <c r="W13" s="4">
        <v>32</v>
      </c>
      <c r="X13" s="4">
        <v>40</v>
      </c>
      <c r="Y13" s="5">
        <f>+W13/(W13+X13)</f>
        <v>0.44444444444444442</v>
      </c>
    </row>
    <row r="14" spans="1:25" ht="30" customHeight="1" x14ac:dyDescent="0.35">
      <c r="A14" s="19"/>
      <c r="B14" s="19"/>
      <c r="C14" s="20" t="s">
        <v>1</v>
      </c>
      <c r="D14" s="19"/>
      <c r="E14" s="19"/>
      <c r="F14" s="19"/>
      <c r="G14" s="3"/>
      <c r="H14" s="27"/>
      <c r="I14" s="27"/>
      <c r="J14" s="28" t="s">
        <v>16</v>
      </c>
      <c r="K14" s="27"/>
      <c r="L14" s="27"/>
      <c r="M14" s="27"/>
      <c r="N14" s="3"/>
      <c r="O14" s="40"/>
      <c r="P14" s="40"/>
      <c r="Q14" s="41" t="s">
        <v>26</v>
      </c>
      <c r="R14" s="40"/>
      <c r="S14" s="40"/>
      <c r="T14" s="40"/>
      <c r="U14" s="6"/>
      <c r="V14" s="3" t="s">
        <v>78</v>
      </c>
      <c r="W14" s="4">
        <v>46</v>
      </c>
      <c r="X14" s="4">
        <v>58</v>
      </c>
      <c r="Y14" s="5">
        <f>+W14/(W14+X14)</f>
        <v>0.44230769230769229</v>
      </c>
    </row>
    <row r="15" spans="1:25" ht="30" customHeight="1" x14ac:dyDescent="0.35">
      <c r="A15" s="20" t="s">
        <v>11</v>
      </c>
      <c r="B15" s="19"/>
      <c r="C15" s="19"/>
      <c r="D15" s="19"/>
      <c r="E15" s="19"/>
      <c r="F15" s="19"/>
      <c r="G15" s="3"/>
      <c r="H15" s="28" t="s">
        <v>11</v>
      </c>
      <c r="I15" s="27"/>
      <c r="J15" s="27"/>
      <c r="K15" s="27"/>
      <c r="L15" s="27"/>
      <c r="M15" s="27"/>
      <c r="N15" s="3"/>
      <c r="O15" s="41" t="s">
        <v>29</v>
      </c>
      <c r="P15" s="40"/>
      <c r="Q15" s="40"/>
      <c r="R15" s="40"/>
      <c r="S15" s="40"/>
      <c r="T15" s="40"/>
      <c r="U15" s="6"/>
      <c r="V15" s="3" t="s">
        <v>85</v>
      </c>
      <c r="W15" s="4">
        <v>29</v>
      </c>
      <c r="X15" s="4">
        <v>42</v>
      </c>
      <c r="Y15" s="5">
        <f>+W15/(W15+X15)</f>
        <v>0.40845070422535212</v>
      </c>
    </row>
    <row r="16" spans="1:25" ht="30" customHeight="1" x14ac:dyDescent="0.35">
      <c r="A16" s="19"/>
      <c r="B16" s="21" t="s">
        <v>3</v>
      </c>
      <c r="C16" s="21" t="s">
        <v>4</v>
      </c>
      <c r="D16" s="21" t="s">
        <v>5</v>
      </c>
      <c r="E16" s="21" t="s">
        <v>6</v>
      </c>
      <c r="F16" s="22"/>
      <c r="G16" s="16"/>
      <c r="H16" s="29"/>
      <c r="I16" s="30" t="s">
        <v>3</v>
      </c>
      <c r="J16" s="30" t="s">
        <v>4</v>
      </c>
      <c r="K16" s="30" t="s">
        <v>5</v>
      </c>
      <c r="L16" s="30" t="s">
        <v>6</v>
      </c>
      <c r="M16" s="29"/>
      <c r="N16" s="16"/>
      <c r="O16" s="42"/>
      <c r="P16" s="43" t="s">
        <v>3</v>
      </c>
      <c r="Q16" s="43" t="s">
        <v>4</v>
      </c>
      <c r="R16" s="43" t="s">
        <v>5</v>
      </c>
      <c r="S16" s="43" t="s">
        <v>6</v>
      </c>
      <c r="T16" s="40"/>
      <c r="U16" s="6"/>
      <c r="V16" s="3" t="s">
        <v>69</v>
      </c>
      <c r="W16" s="4">
        <v>11</v>
      </c>
      <c r="X16" s="4">
        <v>17</v>
      </c>
      <c r="Y16" s="5">
        <f>+W16/(W16+X16)</f>
        <v>0.39285714285714285</v>
      </c>
    </row>
    <row r="17" spans="1:26" ht="30" customHeight="1" x14ac:dyDescent="0.35">
      <c r="A17" s="19" t="s">
        <v>12</v>
      </c>
      <c r="B17" s="23">
        <v>21</v>
      </c>
      <c r="C17" s="23">
        <v>13</v>
      </c>
      <c r="D17" s="26">
        <f t="shared" ref="D17:D20" si="5">+B17/(B17+C17)</f>
        <v>0.61764705882352944</v>
      </c>
      <c r="E17" s="23"/>
      <c r="F17" s="55" t="s">
        <v>67</v>
      </c>
      <c r="G17" s="17"/>
      <c r="H17" s="27" t="s">
        <v>12</v>
      </c>
      <c r="I17" s="31">
        <v>24</v>
      </c>
      <c r="J17" s="31">
        <v>12</v>
      </c>
      <c r="K17" s="38">
        <f t="shared" ref="K17" si="6">+I17/(I17+J17)</f>
        <v>0.66666666666666663</v>
      </c>
      <c r="L17" s="31"/>
      <c r="M17" s="53" t="s">
        <v>61</v>
      </c>
      <c r="N17" s="17"/>
      <c r="O17" s="40" t="s">
        <v>25</v>
      </c>
      <c r="P17" s="44">
        <v>27</v>
      </c>
      <c r="Q17" s="44">
        <v>9</v>
      </c>
      <c r="R17" s="51">
        <f t="shared" ref="R17:R19" si="7">+P17/(P17+Q17)</f>
        <v>0.75</v>
      </c>
      <c r="S17" s="44"/>
      <c r="T17" s="54" t="s">
        <v>60</v>
      </c>
      <c r="U17" s="6"/>
      <c r="V17" s="3" t="s">
        <v>74</v>
      </c>
      <c r="W17" s="4">
        <v>12</v>
      </c>
      <c r="X17" s="4">
        <v>22</v>
      </c>
      <c r="Y17" s="5">
        <f>+W17/(W17+X17)</f>
        <v>0.35294117647058826</v>
      </c>
    </row>
    <row r="18" spans="1:26" ht="30" customHeight="1" x14ac:dyDescent="0.35">
      <c r="A18" s="19" t="s">
        <v>13</v>
      </c>
      <c r="B18" s="23">
        <v>21</v>
      </c>
      <c r="C18" s="23">
        <v>13</v>
      </c>
      <c r="D18" s="26">
        <f t="shared" si="5"/>
        <v>0.61764705882352944</v>
      </c>
      <c r="E18" s="23"/>
      <c r="F18" s="55" t="s">
        <v>67</v>
      </c>
      <c r="G18" s="17"/>
      <c r="H18" s="27" t="s">
        <v>14</v>
      </c>
      <c r="I18" s="31">
        <v>22</v>
      </c>
      <c r="J18" s="31">
        <v>12</v>
      </c>
      <c r="K18" s="38">
        <f>+I18/(I18+J18)</f>
        <v>0.6470588235294118</v>
      </c>
      <c r="L18" s="34">
        <v>1</v>
      </c>
      <c r="M18" s="53" t="s">
        <v>38</v>
      </c>
      <c r="N18" s="17"/>
      <c r="O18" s="40" t="s">
        <v>13</v>
      </c>
      <c r="P18" s="44">
        <v>18</v>
      </c>
      <c r="Q18" s="44">
        <v>18</v>
      </c>
      <c r="R18" s="51">
        <f t="shared" si="7"/>
        <v>0.5</v>
      </c>
      <c r="S18" s="52">
        <v>9</v>
      </c>
      <c r="T18" s="54" t="s">
        <v>65</v>
      </c>
      <c r="U18" s="6"/>
      <c r="V18" s="3" t="s">
        <v>77</v>
      </c>
      <c r="W18" s="4">
        <v>21</v>
      </c>
      <c r="X18" s="4">
        <v>47</v>
      </c>
      <c r="Y18" s="5">
        <f>+W18/(W18+X18)</f>
        <v>0.30882352941176472</v>
      </c>
    </row>
    <row r="19" spans="1:26" ht="30" customHeight="1" x14ac:dyDescent="0.35">
      <c r="A19" s="19" t="s">
        <v>14</v>
      </c>
      <c r="B19" s="23">
        <v>17</v>
      </c>
      <c r="C19" s="23">
        <v>17</v>
      </c>
      <c r="D19" s="26">
        <f t="shared" si="5"/>
        <v>0.5</v>
      </c>
      <c r="E19" s="25">
        <v>4</v>
      </c>
      <c r="F19" s="55" t="s">
        <v>65</v>
      </c>
      <c r="G19" s="17"/>
      <c r="H19" s="27" t="s">
        <v>13</v>
      </c>
      <c r="I19" s="31">
        <v>17</v>
      </c>
      <c r="J19" s="31">
        <v>19</v>
      </c>
      <c r="K19" s="38">
        <f>+I19/(I19+J19)</f>
        <v>0.47222222222222221</v>
      </c>
      <c r="L19" s="34">
        <v>7</v>
      </c>
      <c r="M19" s="53" t="s">
        <v>63</v>
      </c>
      <c r="N19" s="17"/>
      <c r="O19" s="40" t="s">
        <v>22</v>
      </c>
      <c r="P19" s="44">
        <v>14</v>
      </c>
      <c r="Q19" s="44">
        <v>21</v>
      </c>
      <c r="R19" s="51">
        <f t="shared" si="7"/>
        <v>0.4</v>
      </c>
      <c r="S19" s="52">
        <v>12.5</v>
      </c>
      <c r="T19" s="54" t="s">
        <v>50</v>
      </c>
      <c r="U19" s="6"/>
      <c r="V19" s="3" t="s">
        <v>87</v>
      </c>
      <c r="W19" s="4">
        <v>3</v>
      </c>
      <c r="X19" s="4">
        <v>7</v>
      </c>
      <c r="Y19" s="5">
        <f>+W19/(W19+X19)</f>
        <v>0.3</v>
      </c>
    </row>
    <row r="20" spans="1:26" ht="30" customHeight="1" x14ac:dyDescent="0.35">
      <c r="A20" s="19" t="s">
        <v>15</v>
      </c>
      <c r="B20" s="23">
        <v>11</v>
      </c>
      <c r="C20" s="23">
        <v>23</v>
      </c>
      <c r="D20" s="26">
        <f t="shared" si="5"/>
        <v>0.3235294117647059</v>
      </c>
      <c r="E20" s="25">
        <v>10</v>
      </c>
      <c r="F20" s="55" t="s">
        <v>57</v>
      </c>
      <c r="G20" s="17"/>
      <c r="H20" s="27" t="s">
        <v>15</v>
      </c>
      <c r="I20" s="31">
        <v>10</v>
      </c>
      <c r="J20" s="31">
        <v>24</v>
      </c>
      <c r="K20" s="38">
        <f>+I20/(I20+J20)</f>
        <v>0.29411764705882354</v>
      </c>
      <c r="L20" s="34">
        <v>13</v>
      </c>
      <c r="M20" s="53" t="s">
        <v>53</v>
      </c>
      <c r="N20" s="17"/>
      <c r="O20" s="40" t="s">
        <v>14</v>
      </c>
      <c r="P20" s="44">
        <v>7</v>
      </c>
      <c r="Q20" s="44">
        <v>29</v>
      </c>
      <c r="R20" s="51">
        <f>+P20/(P20+Q20)</f>
        <v>0.19444444444444445</v>
      </c>
      <c r="S20" s="52">
        <v>20</v>
      </c>
      <c r="T20" s="54" t="s">
        <v>56</v>
      </c>
      <c r="U20" s="6"/>
      <c r="V20" s="3" t="s">
        <v>84</v>
      </c>
      <c r="W20" s="4">
        <v>2</v>
      </c>
      <c r="X20" s="4">
        <v>8</v>
      </c>
      <c r="Y20" s="5">
        <f>+W20/(W20+X20)</f>
        <v>0.2</v>
      </c>
    </row>
    <row r="21" spans="1:26" ht="30" customHeight="1" x14ac:dyDescent="0.35">
      <c r="A21" s="19"/>
      <c r="B21" s="19"/>
      <c r="C21" s="19"/>
      <c r="D21" s="19"/>
      <c r="E21" s="19"/>
      <c r="F21" s="19"/>
      <c r="G21" s="3"/>
      <c r="H21" s="27"/>
      <c r="I21" s="27"/>
      <c r="J21" s="27"/>
      <c r="K21" s="27"/>
      <c r="L21" s="27"/>
      <c r="M21" s="27"/>
      <c r="N21" s="3"/>
      <c r="O21" s="40"/>
      <c r="P21" s="40"/>
      <c r="Q21" s="40"/>
      <c r="R21" s="40"/>
      <c r="S21" s="40"/>
      <c r="T21" s="44"/>
      <c r="U21" s="6"/>
      <c r="V21" s="3" t="s">
        <v>80</v>
      </c>
      <c r="W21" s="4">
        <v>2</v>
      </c>
      <c r="X21" s="4">
        <v>10</v>
      </c>
      <c r="Y21" s="5">
        <f>+W21/(W21+X21)</f>
        <v>0.16666666666666666</v>
      </c>
    </row>
    <row r="22" spans="1:26" ht="30" customHeight="1" x14ac:dyDescent="0.35">
      <c r="A22" s="19"/>
      <c r="B22" s="19"/>
      <c r="C22" s="19"/>
      <c r="D22" s="19"/>
      <c r="E22" s="19"/>
      <c r="F22" s="19"/>
      <c r="G22" s="3"/>
      <c r="H22" s="28" t="s">
        <v>17</v>
      </c>
      <c r="I22" s="27"/>
      <c r="J22" s="27"/>
      <c r="K22" s="27"/>
      <c r="L22" s="27"/>
      <c r="M22" s="27"/>
      <c r="N22" s="3"/>
      <c r="O22" s="40"/>
      <c r="P22" s="40"/>
      <c r="Q22" s="40"/>
      <c r="R22" s="40"/>
      <c r="S22" s="40"/>
      <c r="T22" s="40"/>
      <c r="U22" s="6"/>
      <c r="W22" s="4">
        <f>SUM(W2:W21)</f>
        <v>503</v>
      </c>
      <c r="X22" s="4">
        <f>SUM(X2:X21)</f>
        <v>503</v>
      </c>
    </row>
    <row r="23" spans="1:26" ht="30" customHeight="1" x14ac:dyDescent="0.35">
      <c r="A23" s="19"/>
      <c r="B23" s="19"/>
      <c r="C23" s="19"/>
      <c r="D23" s="19"/>
      <c r="E23" s="19"/>
      <c r="F23" s="19"/>
      <c r="G23" s="3"/>
      <c r="H23" s="27" t="s">
        <v>7</v>
      </c>
      <c r="I23" s="31">
        <v>19</v>
      </c>
      <c r="J23" s="31">
        <v>14</v>
      </c>
      <c r="K23" s="38">
        <f>+I23/(I23+J23)</f>
        <v>0.5757575757575758</v>
      </c>
      <c r="L23" s="34"/>
      <c r="M23" s="53" t="s">
        <v>42</v>
      </c>
      <c r="N23" s="17"/>
      <c r="O23" s="40"/>
      <c r="P23" s="40"/>
      <c r="Q23" s="40"/>
      <c r="R23" s="40"/>
      <c r="S23" s="40"/>
      <c r="T23" s="40"/>
      <c r="U23" s="6"/>
      <c r="V23" s="3"/>
      <c r="W23" s="4"/>
      <c r="X23" s="4"/>
      <c r="Y23" s="4"/>
    </row>
    <row r="24" spans="1:26" ht="30" customHeight="1" x14ac:dyDescent="0.35">
      <c r="A24" s="19"/>
      <c r="B24" s="19"/>
      <c r="C24" s="19"/>
      <c r="D24" s="19"/>
      <c r="E24" s="19"/>
      <c r="F24" s="19"/>
      <c r="G24" s="3"/>
      <c r="H24" s="27" t="s">
        <v>20</v>
      </c>
      <c r="I24" s="31">
        <v>18</v>
      </c>
      <c r="J24" s="31">
        <v>18</v>
      </c>
      <c r="K24" s="38">
        <f>+I24/(I24+J24)</f>
        <v>0.5</v>
      </c>
      <c r="L24" s="31">
        <v>2.5</v>
      </c>
      <c r="M24" s="53" t="s">
        <v>65</v>
      </c>
      <c r="N24" s="17"/>
      <c r="O24" s="40"/>
      <c r="P24" s="40"/>
      <c r="Q24" s="40"/>
      <c r="R24" s="40"/>
      <c r="S24" s="40"/>
      <c r="T24" s="40"/>
      <c r="U24" s="6"/>
      <c r="V24" s="3"/>
      <c r="W24" s="4"/>
      <c r="X24" s="4"/>
      <c r="Y24" s="4"/>
    </row>
    <row r="25" spans="1:26" ht="30" customHeight="1" x14ac:dyDescent="0.35">
      <c r="A25" s="19"/>
      <c r="B25" s="19"/>
      <c r="C25" s="19"/>
      <c r="D25" s="19"/>
      <c r="E25" s="19"/>
      <c r="F25" s="19"/>
      <c r="G25" s="3"/>
      <c r="H25" s="35" t="s">
        <v>24</v>
      </c>
      <c r="I25" s="36">
        <v>11</v>
      </c>
      <c r="J25" s="36">
        <v>17</v>
      </c>
      <c r="K25" s="39">
        <f t="shared" ref="K25:K26" si="8">+I25/(I25+J25)</f>
        <v>0.39285714285714285</v>
      </c>
      <c r="L25" s="36">
        <v>5.5</v>
      </c>
      <c r="M25" s="53" t="s">
        <v>46</v>
      </c>
      <c r="N25" s="17"/>
      <c r="O25" s="40"/>
      <c r="P25" s="40"/>
      <c r="Q25" s="40"/>
      <c r="R25" s="40"/>
      <c r="S25" s="40"/>
      <c r="T25" s="40"/>
      <c r="U25" s="6"/>
      <c r="V25" s="3"/>
      <c r="W25" s="4"/>
      <c r="X25" s="4"/>
      <c r="Y25" s="4"/>
    </row>
    <row r="26" spans="1:26" ht="30" customHeight="1" x14ac:dyDescent="0.35">
      <c r="A26" s="19"/>
      <c r="B26" s="19"/>
      <c r="C26" s="19"/>
      <c r="D26" s="19"/>
      <c r="E26" s="19"/>
      <c r="F26" s="19"/>
      <c r="G26" s="3"/>
      <c r="H26" s="27" t="s">
        <v>23</v>
      </c>
      <c r="I26" s="31">
        <v>7</v>
      </c>
      <c r="J26" s="31">
        <v>28</v>
      </c>
      <c r="K26" s="38">
        <f t="shared" si="8"/>
        <v>0.2</v>
      </c>
      <c r="L26" s="34">
        <v>13</v>
      </c>
      <c r="M26" s="53" t="s">
        <v>66</v>
      </c>
      <c r="N26" s="17"/>
      <c r="O26" s="40"/>
      <c r="P26" s="40"/>
      <c r="Q26" s="40"/>
      <c r="R26" s="40"/>
      <c r="S26" s="40"/>
      <c r="T26" s="40"/>
      <c r="U26" s="6"/>
      <c r="V26" s="3"/>
      <c r="W26" s="4"/>
      <c r="X26" s="4"/>
      <c r="Y26" s="4"/>
    </row>
    <row r="27" spans="1:26" ht="30" customHeight="1" x14ac:dyDescent="0.35">
      <c r="A27" s="19"/>
      <c r="B27" s="19"/>
      <c r="C27" s="19"/>
      <c r="D27" s="19"/>
      <c r="E27" s="19"/>
      <c r="F27" s="19"/>
      <c r="G27" s="3"/>
      <c r="H27" s="27"/>
      <c r="I27" s="27"/>
      <c r="J27" s="27"/>
      <c r="K27" s="27"/>
      <c r="L27" s="27"/>
      <c r="M27" s="27"/>
      <c r="N27" s="3"/>
      <c r="O27" s="40"/>
      <c r="P27" s="40"/>
      <c r="Q27" s="40"/>
      <c r="R27" s="40"/>
      <c r="S27" s="40"/>
      <c r="T27" s="40"/>
      <c r="U27" s="6"/>
      <c r="V27" s="3"/>
      <c r="W27" s="4"/>
      <c r="X27" s="4"/>
      <c r="Y27" s="4"/>
    </row>
    <row r="28" spans="1:26" ht="30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9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0"/>
      <c r="X28" s="10"/>
      <c r="Y28" s="10"/>
      <c r="Z28" s="60"/>
    </row>
    <row r="29" spans="1:26" ht="30" customHeight="1" x14ac:dyDescent="0.35">
      <c r="A29" s="2" t="s">
        <v>0</v>
      </c>
      <c r="B29" s="2"/>
      <c r="C29" s="2"/>
      <c r="D29" s="3"/>
      <c r="E29" s="11" t="s">
        <v>31</v>
      </c>
      <c r="F29" s="12"/>
      <c r="G29" s="12"/>
      <c r="H29" s="12"/>
      <c r="I29" s="12"/>
      <c r="J29" s="59"/>
      <c r="K29" s="12"/>
      <c r="L29" s="13" t="s">
        <v>104</v>
      </c>
      <c r="M29" s="14"/>
      <c r="N29" s="14"/>
      <c r="O29" s="14"/>
      <c r="P29" s="3"/>
      <c r="Q29" s="3"/>
      <c r="R29" s="3"/>
      <c r="S29" s="3"/>
      <c r="T29" s="3"/>
      <c r="U29" s="6"/>
      <c r="V29" s="2" t="s">
        <v>102</v>
      </c>
      <c r="W29" s="4"/>
      <c r="X29" s="4"/>
      <c r="Y29" s="4"/>
    </row>
    <row r="30" spans="1:26" ht="30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6"/>
      <c r="V30" s="3"/>
      <c r="W30" s="4"/>
      <c r="X30" s="4"/>
      <c r="Y30" s="4"/>
    </row>
    <row r="31" spans="1:26" ht="30" customHeight="1" x14ac:dyDescent="0.35">
      <c r="A31" s="19"/>
      <c r="B31" s="19"/>
      <c r="C31" s="20" t="s">
        <v>1</v>
      </c>
      <c r="D31" s="19"/>
      <c r="E31" s="19"/>
      <c r="F31" s="19"/>
      <c r="G31" s="3"/>
      <c r="H31" s="27"/>
      <c r="I31" s="27"/>
      <c r="J31" s="28" t="s">
        <v>16</v>
      </c>
      <c r="K31" s="27"/>
      <c r="L31" s="27"/>
      <c r="M31" s="27"/>
      <c r="N31" s="3"/>
      <c r="O31" s="40"/>
      <c r="P31" s="40"/>
      <c r="Q31" s="41" t="s">
        <v>26</v>
      </c>
      <c r="R31" s="40"/>
      <c r="S31" s="40"/>
      <c r="T31" s="40"/>
      <c r="U31" s="6"/>
      <c r="V31" s="3"/>
      <c r="W31" s="7" t="s">
        <v>70</v>
      </c>
      <c r="X31" s="7" t="s">
        <v>71</v>
      </c>
      <c r="Y31" s="7" t="s">
        <v>5</v>
      </c>
    </row>
    <row r="32" spans="1:26" ht="30" customHeight="1" x14ac:dyDescent="0.35">
      <c r="A32" s="19"/>
      <c r="B32" s="19"/>
      <c r="C32" s="19"/>
      <c r="D32" s="19"/>
      <c r="E32" s="19"/>
      <c r="F32" s="19"/>
      <c r="G32" s="3"/>
      <c r="H32" s="27"/>
      <c r="I32" s="27"/>
      <c r="J32" s="27"/>
      <c r="K32" s="27"/>
      <c r="L32" s="27"/>
      <c r="M32" s="27"/>
      <c r="N32" s="3"/>
      <c r="O32" s="40"/>
      <c r="P32" s="40"/>
      <c r="Q32" s="40"/>
      <c r="R32" s="40"/>
      <c r="S32" s="40"/>
      <c r="T32" s="40"/>
      <c r="U32" s="6"/>
      <c r="V32" s="3" t="s">
        <v>89</v>
      </c>
      <c r="W32" s="4">
        <v>31</v>
      </c>
      <c r="X32" s="4">
        <v>3</v>
      </c>
      <c r="Y32" s="8">
        <f>+W32/(W32+X32)</f>
        <v>0.91176470588235292</v>
      </c>
    </row>
    <row r="33" spans="1:25" ht="30" customHeight="1" x14ac:dyDescent="0.35">
      <c r="A33" s="20" t="s">
        <v>2</v>
      </c>
      <c r="B33" s="19"/>
      <c r="C33" s="19"/>
      <c r="D33" s="19"/>
      <c r="E33" s="19"/>
      <c r="F33" s="19"/>
      <c r="G33" s="3"/>
      <c r="H33" s="28" t="s">
        <v>2</v>
      </c>
      <c r="I33" s="27"/>
      <c r="J33" s="27"/>
      <c r="K33" s="27"/>
      <c r="L33" s="27"/>
      <c r="M33" s="27"/>
      <c r="N33" s="3"/>
      <c r="O33" s="41" t="s">
        <v>28</v>
      </c>
      <c r="P33" s="40"/>
      <c r="Q33" s="40"/>
      <c r="R33" s="40"/>
      <c r="S33" s="40"/>
      <c r="T33" s="40"/>
      <c r="U33" s="6"/>
      <c r="V33" s="3" t="s">
        <v>88</v>
      </c>
      <c r="W33" s="4">
        <v>29</v>
      </c>
      <c r="X33" s="4">
        <v>6</v>
      </c>
      <c r="Y33" s="8">
        <f t="shared" ref="Y33:Y62" si="9">+W33/(W33+X33)</f>
        <v>0.82857142857142863</v>
      </c>
    </row>
    <row r="34" spans="1:25" ht="30" customHeight="1" x14ac:dyDescent="0.35">
      <c r="A34" s="19"/>
      <c r="B34" s="56" t="s">
        <v>3</v>
      </c>
      <c r="C34" s="56" t="s">
        <v>4</v>
      </c>
      <c r="D34" s="56" t="s">
        <v>5</v>
      </c>
      <c r="E34" s="56" t="s">
        <v>6</v>
      </c>
      <c r="F34" s="19"/>
      <c r="G34" s="3"/>
      <c r="H34" s="27"/>
      <c r="I34" s="57" t="s">
        <v>3</v>
      </c>
      <c r="J34" s="57" t="s">
        <v>4</v>
      </c>
      <c r="K34" s="57" t="s">
        <v>5</v>
      </c>
      <c r="L34" s="57" t="s">
        <v>6</v>
      </c>
      <c r="M34" s="27"/>
      <c r="N34" s="3"/>
      <c r="O34" s="40"/>
      <c r="P34" s="58" t="s">
        <v>3</v>
      </c>
      <c r="Q34" s="58" t="s">
        <v>4</v>
      </c>
      <c r="R34" s="58" t="s">
        <v>5</v>
      </c>
      <c r="S34" s="58" t="s">
        <v>6</v>
      </c>
      <c r="T34" s="40"/>
      <c r="U34" s="6"/>
      <c r="V34" s="3" t="s">
        <v>90</v>
      </c>
      <c r="W34" s="4">
        <v>25</v>
      </c>
      <c r="X34" s="4">
        <v>11</v>
      </c>
      <c r="Y34" s="8">
        <f t="shared" si="9"/>
        <v>0.69444444444444442</v>
      </c>
    </row>
    <row r="35" spans="1:25" ht="30" customHeight="1" x14ac:dyDescent="0.35">
      <c r="A35" s="19" t="s">
        <v>7</v>
      </c>
      <c r="B35" s="19">
        <v>31</v>
      </c>
      <c r="C35" s="19">
        <v>3</v>
      </c>
      <c r="D35" s="26">
        <f>+B35/(B35+C35)</f>
        <v>0.91176470588235292</v>
      </c>
      <c r="E35" s="19"/>
      <c r="F35" s="55" t="s">
        <v>32</v>
      </c>
      <c r="G35" s="15"/>
      <c r="H35" s="27" t="s">
        <v>8</v>
      </c>
      <c r="I35" s="27">
        <v>29</v>
      </c>
      <c r="J35" s="27">
        <v>6</v>
      </c>
      <c r="K35" s="32">
        <f>+I35/(I35+J35)</f>
        <v>0.82857142857142863</v>
      </c>
      <c r="L35" s="27"/>
      <c r="M35" s="53" t="s">
        <v>33</v>
      </c>
      <c r="N35" s="15"/>
      <c r="O35" s="40" t="s">
        <v>23</v>
      </c>
      <c r="P35" s="40">
        <v>24</v>
      </c>
      <c r="Q35" s="40">
        <v>12</v>
      </c>
      <c r="R35" s="45">
        <f>+P35/(P35+Q35)</f>
        <v>0.66666666666666663</v>
      </c>
      <c r="S35" s="40"/>
      <c r="T35" s="54" t="s">
        <v>37</v>
      </c>
      <c r="U35" s="6"/>
      <c r="V35" s="3" t="s">
        <v>91</v>
      </c>
      <c r="W35" s="4">
        <v>23</v>
      </c>
      <c r="X35" s="4">
        <v>11</v>
      </c>
      <c r="Y35" s="8">
        <f t="shared" si="9"/>
        <v>0.67647058823529416</v>
      </c>
    </row>
    <row r="36" spans="1:25" ht="30" customHeight="1" x14ac:dyDescent="0.35">
      <c r="A36" s="19" t="s">
        <v>9</v>
      </c>
      <c r="B36" s="19">
        <v>17</v>
      </c>
      <c r="C36" s="19">
        <v>17</v>
      </c>
      <c r="D36" s="26">
        <f>+B36/(B36+C36)</f>
        <v>0.5</v>
      </c>
      <c r="E36" s="19">
        <v>14</v>
      </c>
      <c r="F36" s="55" t="s">
        <v>45</v>
      </c>
      <c r="G36" s="15"/>
      <c r="H36" s="27" t="s">
        <v>10</v>
      </c>
      <c r="I36" s="27">
        <v>15</v>
      </c>
      <c r="J36" s="27">
        <v>21</v>
      </c>
      <c r="K36" s="32">
        <f t="shared" ref="K36:K38" si="10">+I36/(I36+J36)</f>
        <v>0.41666666666666669</v>
      </c>
      <c r="L36" s="27">
        <v>14.5</v>
      </c>
      <c r="M36" s="53" t="s">
        <v>49</v>
      </c>
      <c r="N36" s="15"/>
      <c r="O36" s="40" t="s">
        <v>21</v>
      </c>
      <c r="P36" s="40">
        <v>23</v>
      </c>
      <c r="Q36" s="40">
        <v>14</v>
      </c>
      <c r="R36" s="45">
        <f t="shared" ref="R36:R37" si="11">+P36/(P36+Q36)</f>
        <v>0.6216216216216216</v>
      </c>
      <c r="S36" s="44">
        <v>1.5</v>
      </c>
      <c r="T36" s="54" t="s">
        <v>40</v>
      </c>
      <c r="U36" s="6"/>
      <c r="V36" s="3" t="s">
        <v>122</v>
      </c>
      <c r="W36" s="4">
        <v>24</v>
      </c>
      <c r="X36" s="4">
        <v>12</v>
      </c>
      <c r="Y36" s="8">
        <f t="shared" si="9"/>
        <v>0.66666666666666663</v>
      </c>
    </row>
    <row r="37" spans="1:25" ht="30" customHeight="1" x14ac:dyDescent="0.35">
      <c r="A37" s="19" t="s">
        <v>10</v>
      </c>
      <c r="B37" s="19">
        <v>11</v>
      </c>
      <c r="C37" s="19">
        <v>23</v>
      </c>
      <c r="D37" s="26">
        <f>+B37/(B37+C37)</f>
        <v>0.3235294117647059</v>
      </c>
      <c r="E37" s="19">
        <v>20</v>
      </c>
      <c r="F37" s="55" t="s">
        <v>54</v>
      </c>
      <c r="G37" s="15"/>
      <c r="H37" s="35" t="s">
        <v>18</v>
      </c>
      <c r="I37" s="35">
        <v>4</v>
      </c>
      <c r="J37" s="35">
        <v>6</v>
      </c>
      <c r="K37" s="37">
        <f t="shared" si="10"/>
        <v>0.4</v>
      </c>
      <c r="L37" s="36" t="s">
        <v>30</v>
      </c>
      <c r="M37" s="53" t="s">
        <v>46</v>
      </c>
      <c r="N37" s="15"/>
      <c r="O37" s="40" t="s">
        <v>10</v>
      </c>
      <c r="P37" s="40">
        <v>21</v>
      </c>
      <c r="Q37" s="40">
        <v>15</v>
      </c>
      <c r="R37" s="45">
        <f t="shared" si="11"/>
        <v>0.58333333333333337</v>
      </c>
      <c r="S37" s="44">
        <v>3</v>
      </c>
      <c r="T37" s="54" t="s">
        <v>42</v>
      </c>
      <c r="U37" s="6"/>
      <c r="V37" s="3" t="s">
        <v>121</v>
      </c>
      <c r="W37" s="4">
        <v>24</v>
      </c>
      <c r="X37" s="4">
        <v>12</v>
      </c>
      <c r="Y37" s="8">
        <f t="shared" si="9"/>
        <v>0.66666666666666663</v>
      </c>
    </row>
    <row r="38" spans="1:25" ht="30" customHeight="1" x14ac:dyDescent="0.35">
      <c r="A38" s="19" t="s">
        <v>8</v>
      </c>
      <c r="B38" s="19">
        <v>10</v>
      </c>
      <c r="C38" s="19">
        <v>24</v>
      </c>
      <c r="D38" s="26">
        <f t="shared" ref="D38" si="12">+B38/(B38+C38)</f>
        <v>0.29411764705882354</v>
      </c>
      <c r="E38" s="19">
        <v>21</v>
      </c>
      <c r="F38" s="55" t="s">
        <v>92</v>
      </c>
      <c r="G38" s="15"/>
      <c r="H38" s="35" t="s">
        <v>19</v>
      </c>
      <c r="I38" s="35">
        <v>2</v>
      </c>
      <c r="J38" s="35">
        <v>8</v>
      </c>
      <c r="K38" s="37">
        <f t="shared" si="10"/>
        <v>0.2</v>
      </c>
      <c r="L38" s="36" t="s">
        <v>30</v>
      </c>
      <c r="M38" s="53" t="s">
        <v>56</v>
      </c>
      <c r="N38" s="15"/>
      <c r="O38" s="40" t="s">
        <v>20</v>
      </c>
      <c r="P38" s="40">
        <v>16</v>
      </c>
      <c r="Q38" s="40">
        <v>20</v>
      </c>
      <c r="R38" s="45">
        <f t="shared" ref="R38:R39" si="13">+P38/(P38+Q38)</f>
        <v>0.44444444444444442</v>
      </c>
      <c r="S38" s="44">
        <v>8</v>
      </c>
      <c r="T38" s="54" t="s">
        <v>48</v>
      </c>
      <c r="U38" s="6"/>
      <c r="V38" s="3" t="s">
        <v>120</v>
      </c>
      <c r="W38" s="4">
        <v>22</v>
      </c>
      <c r="X38" s="4">
        <v>12</v>
      </c>
      <c r="Y38" s="8">
        <f t="shared" si="9"/>
        <v>0.6470588235294118</v>
      </c>
    </row>
    <row r="39" spans="1:25" ht="30" customHeight="1" x14ac:dyDescent="0.35">
      <c r="A39" s="19"/>
      <c r="B39" s="19"/>
      <c r="C39" s="19"/>
      <c r="D39" s="19"/>
      <c r="E39" s="19"/>
      <c r="F39" s="19"/>
      <c r="G39" s="3"/>
      <c r="H39" s="27"/>
      <c r="I39" s="27"/>
      <c r="J39" s="27"/>
      <c r="K39" s="27"/>
      <c r="L39" s="27"/>
      <c r="M39" s="27"/>
      <c r="N39" s="3"/>
      <c r="O39" s="48" t="s">
        <v>27</v>
      </c>
      <c r="P39" s="48">
        <v>4</v>
      </c>
      <c r="Q39" s="48">
        <v>8</v>
      </c>
      <c r="R39" s="50">
        <f t="shared" si="13"/>
        <v>0.33333333333333331</v>
      </c>
      <c r="S39" s="49" t="s">
        <v>30</v>
      </c>
      <c r="T39" s="54" t="s">
        <v>58</v>
      </c>
      <c r="U39" s="6"/>
      <c r="V39" s="3" t="s">
        <v>119</v>
      </c>
      <c r="W39" s="4">
        <v>23</v>
      </c>
      <c r="X39" s="4">
        <v>14</v>
      </c>
      <c r="Y39" s="8">
        <f t="shared" si="9"/>
        <v>0.6216216216216216</v>
      </c>
    </row>
    <row r="40" spans="1:25" ht="30" customHeight="1" x14ac:dyDescent="0.35">
      <c r="A40" s="19"/>
      <c r="B40" s="19"/>
      <c r="C40" s="19"/>
      <c r="D40" s="19"/>
      <c r="E40" s="19"/>
      <c r="F40" s="19"/>
      <c r="G40" s="3"/>
      <c r="H40" s="27"/>
      <c r="I40" s="27"/>
      <c r="J40" s="27"/>
      <c r="K40" s="27"/>
      <c r="L40" s="27"/>
      <c r="M40" s="27"/>
      <c r="N40" s="3"/>
      <c r="O40" s="40"/>
      <c r="P40" s="40"/>
      <c r="Q40" s="40"/>
      <c r="R40" s="45"/>
      <c r="S40" s="44"/>
      <c r="T40" s="40"/>
      <c r="U40" s="6"/>
      <c r="V40" s="3" t="s">
        <v>105</v>
      </c>
      <c r="W40" s="4">
        <v>22</v>
      </c>
      <c r="X40" s="4">
        <v>14</v>
      </c>
      <c r="Y40" s="8">
        <f t="shared" si="9"/>
        <v>0.61111111111111116</v>
      </c>
    </row>
    <row r="41" spans="1:25" ht="30" customHeight="1" x14ac:dyDescent="0.35">
      <c r="A41" s="20" t="s">
        <v>11</v>
      </c>
      <c r="B41" s="19"/>
      <c r="C41" s="19"/>
      <c r="D41" s="19"/>
      <c r="E41" s="19"/>
      <c r="F41" s="19"/>
      <c r="G41" s="3"/>
      <c r="H41" s="28" t="s">
        <v>11</v>
      </c>
      <c r="I41" s="27"/>
      <c r="J41" s="27"/>
      <c r="K41" s="27"/>
      <c r="L41" s="27"/>
      <c r="M41" s="27"/>
      <c r="N41" s="3"/>
      <c r="O41" s="41" t="s">
        <v>29</v>
      </c>
      <c r="P41" s="40"/>
      <c r="Q41" s="40"/>
      <c r="R41" s="40"/>
      <c r="S41" s="40"/>
      <c r="T41" s="40"/>
      <c r="U41" s="6"/>
      <c r="V41" s="3" t="s">
        <v>93</v>
      </c>
      <c r="W41" s="4">
        <v>21</v>
      </c>
      <c r="X41" s="4">
        <v>14</v>
      </c>
      <c r="Y41" s="8">
        <f t="shared" si="9"/>
        <v>0.6</v>
      </c>
    </row>
    <row r="42" spans="1:25" ht="30" customHeight="1" x14ac:dyDescent="0.35">
      <c r="A42" s="19"/>
      <c r="B42" s="56" t="s">
        <v>3</v>
      </c>
      <c r="C42" s="56" t="s">
        <v>4</v>
      </c>
      <c r="D42" s="56" t="s">
        <v>5</v>
      </c>
      <c r="E42" s="56" t="s">
        <v>6</v>
      </c>
      <c r="F42" s="19"/>
      <c r="G42" s="3"/>
      <c r="H42" s="27"/>
      <c r="I42" s="57" t="s">
        <v>3</v>
      </c>
      <c r="J42" s="57" t="s">
        <v>4</v>
      </c>
      <c r="K42" s="57" t="s">
        <v>5</v>
      </c>
      <c r="L42" s="57" t="s">
        <v>6</v>
      </c>
      <c r="M42" s="27"/>
      <c r="N42" s="3"/>
      <c r="O42" s="40"/>
      <c r="P42" s="58" t="s">
        <v>3</v>
      </c>
      <c r="Q42" s="58" t="s">
        <v>4</v>
      </c>
      <c r="R42" s="58" t="s">
        <v>5</v>
      </c>
      <c r="S42" s="58" t="s">
        <v>6</v>
      </c>
      <c r="T42" s="40"/>
      <c r="U42" s="6"/>
      <c r="V42" s="3" t="s">
        <v>94</v>
      </c>
      <c r="W42" s="4">
        <v>21</v>
      </c>
      <c r="X42" s="4">
        <v>15</v>
      </c>
      <c r="Y42" s="8">
        <f t="shared" si="9"/>
        <v>0.58333333333333337</v>
      </c>
    </row>
    <row r="43" spans="1:25" ht="30" customHeight="1" x14ac:dyDescent="0.35">
      <c r="A43" s="19" t="s">
        <v>12</v>
      </c>
      <c r="B43" s="19">
        <v>22</v>
      </c>
      <c r="C43" s="19">
        <v>12</v>
      </c>
      <c r="D43" s="26">
        <f t="shared" ref="D43:D46" si="14">+B43/(B43+C43)</f>
        <v>0.6470588235294118</v>
      </c>
      <c r="E43" s="19"/>
      <c r="F43" s="55" t="s">
        <v>39</v>
      </c>
      <c r="G43" s="15"/>
      <c r="H43" s="27" t="s">
        <v>14</v>
      </c>
      <c r="I43" s="27">
        <v>23</v>
      </c>
      <c r="J43" s="27">
        <v>11</v>
      </c>
      <c r="K43" s="32">
        <f>+I43/(I43+J43)</f>
        <v>0.67647058823529416</v>
      </c>
      <c r="L43" s="27"/>
      <c r="M43" s="53" t="s">
        <v>34</v>
      </c>
      <c r="N43" s="15"/>
      <c r="O43" s="40" t="s">
        <v>25</v>
      </c>
      <c r="P43" s="40">
        <v>25</v>
      </c>
      <c r="Q43" s="40">
        <v>11</v>
      </c>
      <c r="R43" s="45">
        <f t="shared" ref="R43:R45" si="15">+P43/(P43+Q43)</f>
        <v>0.69444444444444442</v>
      </c>
      <c r="S43" s="40"/>
      <c r="T43" s="54" t="s">
        <v>35</v>
      </c>
      <c r="U43" s="6"/>
      <c r="V43" s="3" t="s">
        <v>106</v>
      </c>
      <c r="W43" s="4">
        <v>19</v>
      </c>
      <c r="X43" s="4">
        <v>14</v>
      </c>
      <c r="Y43" s="8">
        <f t="shared" si="9"/>
        <v>0.5757575757575758</v>
      </c>
    </row>
    <row r="44" spans="1:25" ht="30" customHeight="1" x14ac:dyDescent="0.35">
      <c r="A44" s="19" t="s">
        <v>13</v>
      </c>
      <c r="B44" s="19">
        <v>18</v>
      </c>
      <c r="C44" s="19">
        <v>16</v>
      </c>
      <c r="D44" s="26">
        <f t="shared" si="14"/>
        <v>0.52941176470588236</v>
      </c>
      <c r="E44" s="19">
        <v>4</v>
      </c>
      <c r="F44" s="55" t="s">
        <v>44</v>
      </c>
      <c r="G44" s="15"/>
      <c r="H44" s="27" t="s">
        <v>12</v>
      </c>
      <c r="I44" s="27">
        <v>24</v>
      </c>
      <c r="J44" s="27">
        <v>12</v>
      </c>
      <c r="K44" s="32">
        <f t="shared" ref="K44" si="16">+I44/(I44+J44)</f>
        <v>0.66666666666666663</v>
      </c>
      <c r="L44" s="27"/>
      <c r="M44" s="53" t="s">
        <v>37</v>
      </c>
      <c r="N44" s="15"/>
      <c r="O44" s="40" t="s">
        <v>22</v>
      </c>
      <c r="P44" s="40">
        <v>16</v>
      </c>
      <c r="Q44" s="40">
        <v>19</v>
      </c>
      <c r="R44" s="45">
        <f t="shared" si="15"/>
        <v>0.45714285714285713</v>
      </c>
      <c r="S44" s="44">
        <v>8.5</v>
      </c>
      <c r="T44" s="54" t="s">
        <v>47</v>
      </c>
      <c r="U44" s="6"/>
      <c r="V44" s="3" t="s">
        <v>107</v>
      </c>
      <c r="W44" s="4">
        <v>18</v>
      </c>
      <c r="X44" s="4">
        <v>16</v>
      </c>
      <c r="Y44" s="8">
        <f t="shared" si="9"/>
        <v>0.52941176470588236</v>
      </c>
    </row>
    <row r="45" spans="1:25" ht="30" customHeight="1" x14ac:dyDescent="0.35">
      <c r="A45" s="19" t="s">
        <v>14</v>
      </c>
      <c r="B45" s="19">
        <v>14</v>
      </c>
      <c r="C45" s="19">
        <v>20</v>
      </c>
      <c r="D45" s="26">
        <f t="shared" si="14"/>
        <v>0.41176470588235292</v>
      </c>
      <c r="E45" s="19">
        <v>8</v>
      </c>
      <c r="F45" s="55" t="s">
        <v>50</v>
      </c>
      <c r="G45" s="15"/>
      <c r="H45" s="27" t="s">
        <v>13</v>
      </c>
      <c r="I45" s="27">
        <v>16</v>
      </c>
      <c r="J45" s="27">
        <v>20</v>
      </c>
      <c r="K45" s="32">
        <f>+I45/(I45+J45)</f>
        <v>0.44444444444444442</v>
      </c>
      <c r="L45" s="27">
        <v>8</v>
      </c>
      <c r="M45" s="53" t="s">
        <v>48</v>
      </c>
      <c r="N45" s="15"/>
      <c r="O45" s="40" t="s">
        <v>13</v>
      </c>
      <c r="P45" s="40">
        <v>16</v>
      </c>
      <c r="Q45" s="40">
        <v>20</v>
      </c>
      <c r="R45" s="45">
        <f t="shared" si="15"/>
        <v>0.44444444444444442</v>
      </c>
      <c r="S45" s="44">
        <v>9</v>
      </c>
      <c r="T45" s="54" t="s">
        <v>48</v>
      </c>
      <c r="U45" s="6"/>
      <c r="V45" s="3" t="s">
        <v>108</v>
      </c>
      <c r="W45" s="4">
        <v>17</v>
      </c>
      <c r="X45" s="4">
        <v>17</v>
      </c>
      <c r="Y45" s="8">
        <f t="shared" si="9"/>
        <v>0.5</v>
      </c>
    </row>
    <row r="46" spans="1:25" ht="30" customHeight="1" x14ac:dyDescent="0.35">
      <c r="A46" s="19" t="s">
        <v>15</v>
      </c>
      <c r="B46" s="19">
        <v>13</v>
      </c>
      <c r="C46" s="19">
        <v>21</v>
      </c>
      <c r="D46" s="26">
        <f t="shared" si="14"/>
        <v>0.38235294117647056</v>
      </c>
      <c r="E46" s="19">
        <v>9</v>
      </c>
      <c r="F46" s="55" t="s">
        <v>51</v>
      </c>
      <c r="G46" s="15"/>
      <c r="H46" s="27" t="s">
        <v>15</v>
      </c>
      <c r="I46" s="27">
        <v>12</v>
      </c>
      <c r="J46" s="27">
        <v>22</v>
      </c>
      <c r="K46" s="32">
        <f>+I46/(I46+J46)</f>
        <v>0.35294117647058826</v>
      </c>
      <c r="L46" s="27">
        <v>11</v>
      </c>
      <c r="M46" s="53" t="s">
        <v>57</v>
      </c>
      <c r="N46" s="15"/>
      <c r="O46" s="40" t="s">
        <v>14</v>
      </c>
      <c r="P46" s="40">
        <v>5</v>
      </c>
      <c r="Q46" s="40">
        <v>31</v>
      </c>
      <c r="R46" s="45">
        <f>+P46/(P46+Q46)</f>
        <v>0.1388888888888889</v>
      </c>
      <c r="S46" s="44">
        <v>20</v>
      </c>
      <c r="T46" s="54" t="s">
        <v>59</v>
      </c>
      <c r="U46" s="6"/>
      <c r="V46" s="3" t="s">
        <v>109</v>
      </c>
      <c r="W46" s="4">
        <v>16</v>
      </c>
      <c r="X46" s="4">
        <v>19</v>
      </c>
      <c r="Y46" s="8">
        <f t="shared" si="9"/>
        <v>0.45714285714285713</v>
      </c>
    </row>
    <row r="47" spans="1:25" ht="30" customHeight="1" x14ac:dyDescent="0.35">
      <c r="A47" s="19"/>
      <c r="B47" s="19"/>
      <c r="C47" s="19"/>
      <c r="D47" s="19"/>
      <c r="E47" s="19"/>
      <c r="F47" s="19"/>
      <c r="G47" s="3"/>
      <c r="H47" s="27" t="s">
        <v>22</v>
      </c>
      <c r="I47" s="27">
        <v>12</v>
      </c>
      <c r="J47" s="27">
        <v>24</v>
      </c>
      <c r="K47" s="32">
        <f>+I47/(I47+J47)</f>
        <v>0.33333333333333331</v>
      </c>
      <c r="L47" s="27">
        <v>12</v>
      </c>
      <c r="M47" s="53" t="s">
        <v>58</v>
      </c>
      <c r="N47" s="15"/>
      <c r="O47" s="40"/>
      <c r="P47" s="40"/>
      <c r="Q47" s="40"/>
      <c r="R47" s="45"/>
      <c r="S47" s="44"/>
      <c r="T47" s="40"/>
      <c r="U47" s="6"/>
      <c r="V47" s="3" t="s">
        <v>110</v>
      </c>
      <c r="W47" s="4">
        <v>16</v>
      </c>
      <c r="X47" s="4">
        <v>20</v>
      </c>
      <c r="Y47" s="8">
        <f t="shared" si="9"/>
        <v>0.44444444444444442</v>
      </c>
    </row>
    <row r="48" spans="1:25" ht="30" customHeight="1" x14ac:dyDescent="0.35">
      <c r="A48" s="19"/>
      <c r="B48" s="19"/>
      <c r="C48" s="19"/>
      <c r="D48" s="19"/>
      <c r="E48" s="19"/>
      <c r="F48" s="19"/>
      <c r="G48" s="3"/>
      <c r="H48" s="27"/>
      <c r="I48" s="27"/>
      <c r="J48" s="27"/>
      <c r="K48" s="32"/>
      <c r="L48" s="27"/>
      <c r="M48" s="27"/>
      <c r="N48" s="3"/>
      <c r="O48" s="40"/>
      <c r="P48" s="40"/>
      <c r="Q48" s="40"/>
      <c r="R48" s="45"/>
      <c r="S48" s="44"/>
      <c r="T48" s="40"/>
      <c r="U48" s="6"/>
      <c r="V48" s="3" t="s">
        <v>111</v>
      </c>
      <c r="W48" s="4">
        <v>16</v>
      </c>
      <c r="X48" s="4">
        <v>20</v>
      </c>
      <c r="Y48" s="8">
        <f t="shared" si="9"/>
        <v>0.44444444444444442</v>
      </c>
    </row>
    <row r="49" spans="1:25" ht="30" customHeight="1" x14ac:dyDescent="0.35">
      <c r="A49" s="19"/>
      <c r="B49" s="19"/>
      <c r="C49" s="19"/>
      <c r="D49" s="19"/>
      <c r="E49" s="19"/>
      <c r="F49" s="19"/>
      <c r="G49" s="3"/>
      <c r="H49" s="28" t="s">
        <v>17</v>
      </c>
      <c r="I49" s="27"/>
      <c r="J49" s="27"/>
      <c r="K49" s="27"/>
      <c r="L49" s="27"/>
      <c r="M49" s="27"/>
      <c r="N49" s="3"/>
      <c r="O49" s="40"/>
      <c r="P49" s="40"/>
      <c r="Q49" s="40"/>
      <c r="R49" s="45"/>
      <c r="S49" s="44"/>
      <c r="T49" s="40"/>
      <c r="U49" s="6"/>
      <c r="V49" s="3" t="s">
        <v>112</v>
      </c>
      <c r="W49" s="4">
        <v>16</v>
      </c>
      <c r="X49" s="4">
        <v>20</v>
      </c>
      <c r="Y49" s="8">
        <f t="shared" si="9"/>
        <v>0.44444444444444442</v>
      </c>
    </row>
    <row r="50" spans="1:25" ht="30" customHeight="1" x14ac:dyDescent="0.35">
      <c r="A50" s="19"/>
      <c r="B50" s="19"/>
      <c r="C50" s="19"/>
      <c r="D50" s="19"/>
      <c r="E50" s="19"/>
      <c r="F50" s="19"/>
      <c r="G50" s="3"/>
      <c r="H50" s="27" t="s">
        <v>20</v>
      </c>
      <c r="I50" s="27">
        <v>22</v>
      </c>
      <c r="J50" s="27">
        <v>14</v>
      </c>
      <c r="K50" s="32">
        <f>+I50/(I50+J50)</f>
        <v>0.61111111111111116</v>
      </c>
      <c r="L50" s="27"/>
      <c r="M50" s="53" t="s">
        <v>36</v>
      </c>
      <c r="N50" s="15"/>
      <c r="O50" s="40"/>
      <c r="P50" s="40"/>
      <c r="Q50" s="40"/>
      <c r="R50" s="40"/>
      <c r="S50" s="40"/>
      <c r="T50" s="40"/>
      <c r="U50" s="6"/>
      <c r="V50" s="3" t="s">
        <v>95</v>
      </c>
      <c r="W50" s="4">
        <v>15</v>
      </c>
      <c r="X50" s="4">
        <v>21</v>
      </c>
      <c r="Y50" s="8">
        <f t="shared" si="9"/>
        <v>0.41666666666666669</v>
      </c>
    </row>
    <row r="51" spans="1:25" ht="30" customHeight="1" x14ac:dyDescent="0.35">
      <c r="A51" s="19"/>
      <c r="B51" s="19"/>
      <c r="C51" s="19"/>
      <c r="D51" s="19"/>
      <c r="E51" s="19"/>
      <c r="F51" s="19"/>
      <c r="G51" s="3"/>
      <c r="H51" s="27" t="s">
        <v>21</v>
      </c>
      <c r="I51" s="27">
        <v>21</v>
      </c>
      <c r="J51" s="27">
        <v>14</v>
      </c>
      <c r="K51" s="32">
        <f>+I51/(I51+J51)</f>
        <v>0.6</v>
      </c>
      <c r="L51" s="27">
        <v>0.5</v>
      </c>
      <c r="M51" s="53" t="s">
        <v>41</v>
      </c>
      <c r="N51" s="15"/>
      <c r="O51" s="40"/>
      <c r="P51" s="40"/>
      <c r="Q51" s="40"/>
      <c r="R51" s="40"/>
      <c r="S51" s="40"/>
      <c r="T51" s="40"/>
      <c r="U51" s="6"/>
      <c r="V51" s="3" t="s">
        <v>96</v>
      </c>
      <c r="W51" s="4">
        <v>14</v>
      </c>
      <c r="X51" s="4">
        <v>20</v>
      </c>
      <c r="Y51" s="8">
        <f t="shared" si="9"/>
        <v>0.41176470588235292</v>
      </c>
    </row>
    <row r="52" spans="1:25" ht="30" customHeight="1" x14ac:dyDescent="0.35">
      <c r="A52" s="19"/>
      <c r="B52" s="19"/>
      <c r="C52" s="19"/>
      <c r="D52" s="19"/>
      <c r="E52" s="19"/>
      <c r="F52" s="19"/>
      <c r="G52" s="3"/>
      <c r="H52" s="27" t="s">
        <v>7</v>
      </c>
      <c r="I52" s="27">
        <v>19</v>
      </c>
      <c r="J52" s="27">
        <v>14</v>
      </c>
      <c r="K52" s="32">
        <f>+I52/(I52+J52)</f>
        <v>0.5757575757575758</v>
      </c>
      <c r="L52" s="27">
        <v>1.5</v>
      </c>
      <c r="M52" s="53" t="s">
        <v>43</v>
      </c>
      <c r="N52" s="15"/>
      <c r="O52" s="40"/>
      <c r="P52" s="40"/>
      <c r="Q52" s="40"/>
      <c r="R52" s="40"/>
      <c r="S52" s="40"/>
      <c r="T52" s="40"/>
      <c r="U52" s="6"/>
      <c r="V52" s="3" t="s">
        <v>97</v>
      </c>
      <c r="W52" s="4">
        <v>4</v>
      </c>
      <c r="X52" s="4">
        <v>6</v>
      </c>
      <c r="Y52" s="8">
        <f t="shared" si="9"/>
        <v>0.4</v>
      </c>
    </row>
    <row r="53" spans="1:25" ht="30" customHeight="1" x14ac:dyDescent="0.35">
      <c r="A53" s="19"/>
      <c r="B53" s="19"/>
      <c r="C53" s="19"/>
      <c r="D53" s="19"/>
      <c r="E53" s="19"/>
      <c r="F53" s="19"/>
      <c r="G53" s="3"/>
      <c r="H53" s="35" t="s">
        <v>24</v>
      </c>
      <c r="I53" s="35">
        <v>10</v>
      </c>
      <c r="J53" s="35">
        <v>18</v>
      </c>
      <c r="K53" s="37">
        <f t="shared" ref="K53:K54" si="17">+I53/(I53+J53)</f>
        <v>0.35714285714285715</v>
      </c>
      <c r="L53" s="36" t="s">
        <v>30</v>
      </c>
      <c r="M53" s="53" t="s">
        <v>52</v>
      </c>
      <c r="N53" s="15"/>
      <c r="O53" s="40"/>
      <c r="P53" s="40"/>
      <c r="Q53" s="40"/>
      <c r="R53" s="40"/>
      <c r="S53" s="40"/>
      <c r="T53" s="40"/>
      <c r="U53" s="6"/>
      <c r="V53" s="3" t="s">
        <v>98</v>
      </c>
      <c r="W53" s="4">
        <v>13</v>
      </c>
      <c r="X53" s="4">
        <v>21</v>
      </c>
      <c r="Y53" s="8">
        <f t="shared" si="9"/>
        <v>0.38235294117647056</v>
      </c>
    </row>
    <row r="54" spans="1:25" ht="30" customHeight="1" x14ac:dyDescent="0.35">
      <c r="A54" s="19"/>
      <c r="B54" s="19"/>
      <c r="C54" s="19"/>
      <c r="D54" s="19"/>
      <c r="E54" s="19"/>
      <c r="F54" s="19"/>
      <c r="G54" s="3"/>
      <c r="H54" s="27" t="s">
        <v>23</v>
      </c>
      <c r="I54" s="27">
        <v>10</v>
      </c>
      <c r="J54" s="27">
        <v>25</v>
      </c>
      <c r="K54" s="32">
        <f t="shared" si="17"/>
        <v>0.2857142857142857</v>
      </c>
      <c r="L54" s="27">
        <v>12.5</v>
      </c>
      <c r="M54" s="53" t="s">
        <v>55</v>
      </c>
      <c r="N54" s="15"/>
      <c r="O54" s="40"/>
      <c r="P54" s="40"/>
      <c r="Q54" s="40"/>
      <c r="R54" s="40"/>
      <c r="S54" s="40"/>
      <c r="T54" s="40"/>
      <c r="U54" s="6"/>
      <c r="V54" s="3" t="s">
        <v>99</v>
      </c>
      <c r="W54" s="4">
        <v>10</v>
      </c>
      <c r="X54" s="4">
        <v>18</v>
      </c>
      <c r="Y54" s="8">
        <f t="shared" si="9"/>
        <v>0.35714285714285715</v>
      </c>
    </row>
    <row r="55" spans="1:25" ht="30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6"/>
      <c r="V55" s="3" t="s">
        <v>100</v>
      </c>
      <c r="W55" s="4">
        <v>12</v>
      </c>
      <c r="X55" s="4">
        <v>22</v>
      </c>
      <c r="Y55" s="8">
        <f t="shared" si="9"/>
        <v>0.35294117647058826</v>
      </c>
    </row>
    <row r="56" spans="1:25" ht="30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8"/>
      <c r="L56" s="3"/>
      <c r="M56" s="3"/>
      <c r="N56" s="3"/>
      <c r="O56" s="3"/>
      <c r="P56" s="3"/>
      <c r="Q56" s="3"/>
      <c r="R56" s="3"/>
      <c r="S56" s="3"/>
      <c r="T56" s="3"/>
      <c r="U56" s="6"/>
      <c r="V56" s="3" t="s">
        <v>118</v>
      </c>
      <c r="W56" s="4">
        <v>4</v>
      </c>
      <c r="X56" s="4">
        <v>8</v>
      </c>
      <c r="Y56" s="8">
        <f t="shared" si="9"/>
        <v>0.33333333333333331</v>
      </c>
    </row>
    <row r="57" spans="1:25" ht="30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6"/>
      <c r="V57" s="3" t="s">
        <v>117</v>
      </c>
      <c r="W57" s="4">
        <v>12</v>
      </c>
      <c r="X57" s="4">
        <v>24</v>
      </c>
      <c r="Y57" s="8">
        <f t="shared" si="9"/>
        <v>0.33333333333333331</v>
      </c>
    </row>
    <row r="58" spans="1:25" ht="30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8"/>
      <c r="L58" s="3"/>
      <c r="M58" s="3"/>
      <c r="N58" s="3"/>
      <c r="O58" s="3"/>
      <c r="P58" s="3"/>
      <c r="Q58" s="3"/>
      <c r="R58" s="3"/>
      <c r="S58" s="3"/>
      <c r="T58" s="3"/>
      <c r="U58" s="6"/>
      <c r="V58" s="3" t="s">
        <v>101</v>
      </c>
      <c r="W58" s="4">
        <v>11</v>
      </c>
      <c r="X58" s="4">
        <v>23</v>
      </c>
      <c r="Y58" s="8">
        <f t="shared" si="9"/>
        <v>0.3235294117647059</v>
      </c>
    </row>
    <row r="59" spans="1:25" ht="30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6"/>
      <c r="V59" s="3" t="s">
        <v>116</v>
      </c>
      <c r="W59" s="4">
        <v>10</v>
      </c>
      <c r="X59" s="4">
        <v>24</v>
      </c>
      <c r="Y59" s="8">
        <f t="shared" si="9"/>
        <v>0.29411764705882354</v>
      </c>
    </row>
    <row r="60" spans="1:25" ht="30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6"/>
      <c r="V60" s="3" t="s">
        <v>115</v>
      </c>
      <c r="W60" s="4">
        <v>10</v>
      </c>
      <c r="X60" s="4">
        <v>25</v>
      </c>
      <c r="Y60" s="8">
        <f t="shared" si="9"/>
        <v>0.2857142857142857</v>
      </c>
    </row>
    <row r="61" spans="1:25" ht="30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6"/>
      <c r="V61" s="3" t="s">
        <v>114</v>
      </c>
      <c r="W61" s="4">
        <v>2</v>
      </c>
      <c r="X61" s="4">
        <v>8</v>
      </c>
      <c r="Y61" s="8">
        <f t="shared" si="9"/>
        <v>0.2</v>
      </c>
    </row>
    <row r="62" spans="1:25" ht="30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6"/>
      <c r="V62" s="3" t="s">
        <v>113</v>
      </c>
      <c r="W62" s="4">
        <v>5</v>
      </c>
      <c r="X62" s="4">
        <v>31</v>
      </c>
      <c r="Y62" s="8">
        <f t="shared" si="9"/>
        <v>0.1388888888888889</v>
      </c>
    </row>
    <row r="63" spans="1:25" ht="20.399999999999999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6"/>
      <c r="V63" s="6"/>
      <c r="W63" s="10"/>
      <c r="X63" s="10"/>
      <c r="Y63" s="9"/>
    </row>
    <row r="64" spans="1:25" ht="20.399999999999999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20.399999999999999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20.399999999999999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4"/>
      <c r="X66" s="4"/>
      <c r="Y66" s="4"/>
    </row>
    <row r="67" spans="1:25" ht="20.399999999999999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4"/>
      <c r="X67" s="4"/>
      <c r="Y67" s="4"/>
    </row>
    <row r="68" spans="1:25" ht="20.399999999999999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4"/>
      <c r="X68" s="4"/>
      <c r="Y68" s="4"/>
    </row>
    <row r="69" spans="1:25" ht="20.399999999999999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4"/>
      <c r="X69" s="4"/>
      <c r="Y69" s="4"/>
    </row>
    <row r="70" spans="1:25" ht="20.399999999999999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4"/>
      <c r="X70" s="4"/>
      <c r="Y70" s="4"/>
    </row>
    <row r="71" spans="1:25" ht="20.399999999999999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4"/>
      <c r="X71" s="4"/>
      <c r="Y71" s="4"/>
    </row>
    <row r="72" spans="1:25" ht="20.399999999999999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4"/>
      <c r="X72" s="4"/>
      <c r="Y72" s="4"/>
    </row>
    <row r="73" spans="1:25" x14ac:dyDescent="0.3">
      <c r="W73" s="1"/>
      <c r="X73" s="1"/>
      <c r="Y73" s="1"/>
    </row>
    <row r="74" spans="1:25" x14ac:dyDescent="0.3">
      <c r="W74" s="1"/>
      <c r="X74" s="1"/>
      <c r="Y74" s="1"/>
    </row>
    <row r="75" spans="1:25" x14ac:dyDescent="0.3">
      <c r="W75" s="1"/>
      <c r="X75" s="1"/>
      <c r="Y75" s="1"/>
    </row>
    <row r="76" spans="1:25" x14ac:dyDescent="0.3">
      <c r="W76" s="1"/>
      <c r="X76" s="1"/>
      <c r="Y76" s="1"/>
    </row>
    <row r="77" spans="1:25" x14ac:dyDescent="0.3">
      <c r="W77" s="1"/>
      <c r="X77" s="1"/>
      <c r="Y77" s="1"/>
    </row>
    <row r="78" spans="1:25" x14ac:dyDescent="0.3">
      <c r="W78" s="1"/>
      <c r="X78" s="1"/>
      <c r="Y78" s="1"/>
    </row>
    <row r="79" spans="1:25" x14ac:dyDescent="0.3">
      <c r="W79" s="1"/>
      <c r="X79" s="1"/>
      <c r="Y79" s="1"/>
    </row>
    <row r="80" spans="1:25" x14ac:dyDescent="0.3">
      <c r="W80" s="1"/>
      <c r="X80" s="1"/>
      <c r="Y80" s="1"/>
    </row>
    <row r="81" spans="23:25" x14ac:dyDescent="0.3">
      <c r="W81" s="1"/>
      <c r="X81" s="1"/>
      <c r="Y81" s="1"/>
    </row>
    <row r="82" spans="23:25" x14ac:dyDescent="0.3">
      <c r="W82" s="1"/>
      <c r="X82" s="1"/>
      <c r="Y82" s="1"/>
    </row>
    <row r="83" spans="23:25" x14ac:dyDescent="0.3">
      <c r="W83" s="1"/>
      <c r="X83" s="1"/>
      <c r="Y83" s="1"/>
    </row>
    <row r="84" spans="23:25" x14ac:dyDescent="0.3">
      <c r="W84" s="1"/>
      <c r="X84" s="1"/>
      <c r="Y84" s="1"/>
    </row>
    <row r="85" spans="23:25" x14ac:dyDescent="0.3">
      <c r="W85" s="1"/>
      <c r="X85" s="1"/>
      <c r="Y85" s="1"/>
    </row>
    <row r="86" spans="23:25" x14ac:dyDescent="0.3">
      <c r="W86" s="1"/>
      <c r="X86" s="1"/>
      <c r="Y86" s="1"/>
    </row>
  </sheetData>
  <sortState xmlns:xlrd2="http://schemas.microsoft.com/office/spreadsheetml/2017/richdata2" ref="V4:Y21">
    <sortCondition descending="1" ref="Y4:Y21"/>
  </sortState>
  <pageMargins left="0.2" right="0.2" top="0.25" bottom="0.2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2025-03-12T19:04:16Z</cp:lastPrinted>
  <dcterms:created xsi:type="dcterms:W3CDTF">2016-09-20T17:03:16Z</dcterms:created>
  <dcterms:modified xsi:type="dcterms:W3CDTF">2025-06-24T12:17:56Z</dcterms:modified>
</cp:coreProperties>
</file>